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371" windowWidth="10035" windowHeight="7425" activeTab="0"/>
  </bookViews>
  <sheets>
    <sheet name="ไตรมาส 1" sheetId="1" r:id="rId1"/>
    <sheet name="ไตรมาส 2" sheetId="2" r:id="rId2"/>
    <sheet name="ไตรมาส 3" sheetId="3" r:id="rId3"/>
    <sheet name="ไตรมาส 4" sheetId="4" r:id="rId4"/>
  </sheets>
  <definedNames/>
  <calcPr fullCalcOnLoad="1"/>
</workbook>
</file>

<file path=xl/sharedStrings.xml><?xml version="1.0" encoding="utf-8"?>
<sst xmlns="http://schemas.openxmlformats.org/spreadsheetml/2006/main" count="503" uniqueCount="250">
  <si>
    <t>หน่วยงาน</t>
  </si>
  <si>
    <t>เดือน</t>
  </si>
  <si>
    <t>ประเภทข้อร้องเรียน</t>
  </si>
  <si>
    <t>รายละเอียด</t>
  </si>
  <si>
    <t>ตำแหน่ง</t>
  </si>
  <si>
    <t>ระบุชื่อ</t>
  </si>
  <si>
    <t>ไม่ระบุชื่อ</t>
  </si>
  <si>
    <t>จำนวน</t>
  </si>
  <si>
    <t>รวมทั้งหมด</t>
  </si>
  <si>
    <t>พฤติกรรมบริการ</t>
  </si>
  <si>
    <t>กระบวนให้บริการ</t>
  </si>
  <si>
    <t>สิทธิผู้ป่วย</t>
  </si>
  <si>
    <t>สิ่งแวดล้อม</t>
  </si>
  <si>
    <t>จริยธรรม</t>
  </si>
  <si>
    <t>เวชระเบียน</t>
  </si>
  <si>
    <t>OPD อายุรกรรม</t>
  </si>
  <si>
    <t>รวม</t>
  </si>
  <si>
    <t>รปภ.</t>
  </si>
  <si>
    <t>2 พย.2561</t>
  </si>
  <si>
    <t>4 พย.2561</t>
  </si>
  <si>
    <t>พูดคุยกับผู้รับบริการไม่สุภาพ</t>
  </si>
  <si>
    <t>Porter</t>
  </si>
  <si>
    <t>12 พย.2561</t>
  </si>
  <si>
    <t>14 พย.2561</t>
  </si>
  <si>
    <t>ศูนย์สุขภาพดี</t>
  </si>
  <si>
    <t>23 พย.2561</t>
  </si>
  <si>
    <t>รายงานแยกประเภทและหน่วยงานไตรมาส 1  ปีงบประมาณ 2562</t>
  </si>
  <si>
    <t>สถานที่จอดรถ</t>
  </si>
  <si>
    <t>การสื่อสารในการจอดรถหน้า รพ.</t>
  </si>
  <si>
    <t>ทันตกรรม</t>
  </si>
  <si>
    <t>8 ตค.2561</t>
  </si>
  <si>
    <t>ระบบนัดทำฟัน</t>
  </si>
  <si>
    <t>สาขาแจ้งวัฒนะ</t>
  </si>
  <si>
    <t>18 ธค.2561</t>
  </si>
  <si>
    <t>ระบบการเลื่อนนัด</t>
  </si>
  <si>
    <t>สาขาหลัก</t>
  </si>
  <si>
    <t>10 ตค.2561</t>
  </si>
  <si>
    <t>25 ตค.2561</t>
  </si>
  <si>
    <t>การย้อนกลับให้แพทย์ระบุยา</t>
  </si>
  <si>
    <t>องค์กรแพทย์</t>
  </si>
  <si>
    <t>พูดคุยกับผู้ป่วยไม่สุภาพ</t>
  </si>
  <si>
    <t>แพทย์เวชปฏิบัติ</t>
  </si>
  <si>
    <t>3 ธค.2561</t>
  </si>
  <si>
    <t>แพทย์เฉพาะทางกุมาร</t>
  </si>
  <si>
    <t>มีหนูวิ่งตามห้องพิเศษ</t>
  </si>
  <si>
    <t>อุบัติเหตุฉุกเฉิน</t>
  </si>
  <si>
    <t>8 พย.2561</t>
  </si>
  <si>
    <t>การทำหัตถการ (ล้างแผลผ่าตัด)</t>
  </si>
  <si>
    <t>18 พย.2561</t>
  </si>
  <si>
    <t>ไม่เข้าใจระบบการเจาะเลือดในวันหยุด</t>
  </si>
  <si>
    <t>จักษุและต้อกระจก</t>
  </si>
  <si>
    <t>ไม่รับสายนอกผู้ป่วยเพื่อเลื่อนนัด</t>
  </si>
  <si>
    <t>17 ธค.2561</t>
  </si>
  <si>
    <t>สาขาประสานมิตร</t>
  </si>
  <si>
    <t>25 ธค.2561</t>
  </si>
  <si>
    <t>นวก</t>
  </si>
  <si>
    <t>15 พย.2561</t>
  </si>
  <si>
    <t>โพสต์ข้อความในเฟชบุ๊กแง่ลบหน่วยงานใน รพ.</t>
  </si>
  <si>
    <t>ห้องยา</t>
  </si>
  <si>
    <t>21 พย.2561</t>
  </si>
  <si>
    <t>ศูนย์รถพยาบาล</t>
  </si>
  <si>
    <t>26 พย.2561</t>
  </si>
  <si>
    <t>ขับรถส่งผู้ป่วยเร็ว</t>
  </si>
  <si>
    <t>OPD ศัลยกรรม</t>
  </si>
  <si>
    <t>แสดงกิริยาไม่สุภาพกับผู้ป่วย</t>
  </si>
  <si>
    <t>พยาบาล</t>
  </si>
  <si>
    <t>6 ตค.2561</t>
  </si>
  <si>
    <t>พูดคุยกับผู้ใช้บริการไม่สุภาพ</t>
  </si>
  <si>
    <t>24 ธค.2561</t>
  </si>
  <si>
    <t>1 ธค.2561</t>
  </si>
  <si>
    <t>รอรับบริการนาน</t>
  </si>
  <si>
    <t>การลงผลตรวจสุขภาพและ</t>
  </si>
  <si>
    <t>การสื่อสารกับผู้รับบริการ</t>
  </si>
  <si>
    <t>14 ตค.2561</t>
  </si>
  <si>
    <t>ศูนย์แพทย์เกษตรพัฒนา</t>
  </si>
  <si>
    <t>22 พย.2561</t>
  </si>
  <si>
    <t>รายงานแยกประเภทและหน่วยงานไตรมาส 2  ปีงบประมาณ 2562</t>
  </si>
  <si>
    <t>สังเกตุอาการ</t>
  </si>
  <si>
    <t>5 มค.2562</t>
  </si>
  <si>
    <t>พูดตะโกนผ่านผู้ป่วยตอนทำหัตการ</t>
  </si>
  <si>
    <t>ห้องแลบ</t>
  </si>
  <si>
    <t>เภสัชกร</t>
  </si>
  <si>
    <t>14 มค.2562</t>
  </si>
  <si>
    <t>ไม่เข้าใจระบบการนัดนอน รพ.</t>
  </si>
  <si>
    <t>16 มค.2562</t>
  </si>
  <si>
    <t>พูดคุยไม่สุภาพกับผู้มารับบริการ</t>
  </si>
  <si>
    <t>18 มค.2562</t>
  </si>
  <si>
    <t>ไม่เข้าใจระบบคิวตรวจ (แซงคิว)</t>
  </si>
  <si>
    <t>OPD หัวใจ</t>
  </si>
  <si>
    <t>22 มค.2562</t>
  </si>
  <si>
    <t xml:space="preserve"> Lab   (ห้องเจาะเลือด)</t>
  </si>
  <si>
    <t>23 มค.2562</t>
  </si>
  <si>
    <t>ไม่เข้าใจระบบ self register</t>
  </si>
  <si>
    <t>ศัลยกรรมหญิง</t>
  </si>
  <si>
    <t>29 มค.2562</t>
  </si>
  <si>
    <t>ไม่เข้าใจการทำหัตถการผู้ป่วยหลังผ่าตัด</t>
  </si>
  <si>
    <t>พิเศษ3B</t>
  </si>
  <si>
    <t>26 มค.2562</t>
  </si>
  <si>
    <t>การให้สุขศึกษามารดาหลังคลอด</t>
  </si>
  <si>
    <t>30 มค.2562</t>
  </si>
  <si>
    <t>การรอชั่งน้ำหนักและวัดความดัน</t>
  </si>
  <si>
    <t>อุบัติเหตุ-ฉุกเฉิน</t>
  </si>
  <si>
    <t>9 กพ.2562</t>
  </si>
  <si>
    <t>ไม่เข้าใจกระบวนการพยาบาล</t>
  </si>
  <si>
    <t>การสื่อสารผิดกระบวนการ (ไม่เข้าใจ)</t>
  </si>
  <si>
    <t>24 กพ.2562</t>
  </si>
  <si>
    <t>รอ จนท.เข็นรถนาน</t>
  </si>
  <si>
    <t>5 มีค.2562</t>
  </si>
  <si>
    <t xml:space="preserve">ไม่มีเก้าอี้รอตรวจสำหรับพระภิกษุ </t>
  </si>
  <si>
    <t>ศูนย์ราชการ</t>
  </si>
  <si>
    <t>OPD หู คอ จมูก</t>
  </si>
  <si>
    <t>11 มีค.2562</t>
  </si>
  <si>
    <t>ไม่เข้าใจเกี่ยวกับการเขียนใบรับรองแพทย์</t>
  </si>
  <si>
    <t xml:space="preserve"> กายภาพบำบัด</t>
  </si>
  <si>
    <t>การรอคิวทำกายภาพ</t>
  </si>
  <si>
    <t>3 มีค.2562</t>
  </si>
  <si>
    <t>12 มีค.2562</t>
  </si>
  <si>
    <t>OPD อายุรกรรมโรคปอด</t>
  </si>
  <si>
    <t>เข้าใจผิด(คิดว่าบุคคลภายนอกเป็น จนท.รพ)</t>
  </si>
  <si>
    <t>18 มีค.2562</t>
  </si>
  <si>
    <t>ผู้ช่วยพยาบาล</t>
  </si>
  <si>
    <t>OPD กระดูกและข้อ</t>
  </si>
  <si>
    <t>13 มีค.2562</t>
  </si>
  <si>
    <t>ถูกแซงคิว</t>
  </si>
  <si>
    <t>เก้าอี้คลีนิคพิเศษสูติไม่เหมาะ</t>
  </si>
  <si>
    <t>สำหรับสตรีมีครรภ์</t>
  </si>
  <si>
    <t>26 มีค.2562</t>
  </si>
  <si>
    <t>รายงานแยกประเภทและหน่วยงานไตรมาส 3  ปีงบประมาณ 2562</t>
  </si>
  <si>
    <t>3 เม.ย62</t>
  </si>
  <si>
    <t>ไม่เข้าใจการประเมินผู้ป่วยฉุกเฉินส่ง รพ.</t>
  </si>
  <si>
    <t>หู คอ จมูก</t>
  </si>
  <si>
    <t>ในเวลา</t>
  </si>
  <si>
    <t>นอกเวลา</t>
  </si>
  <si>
    <t>หมายเหตุ</t>
  </si>
  <si>
    <t>4 เม.ย.62</t>
  </si>
  <si>
    <t>ห้องเก็บเงิน</t>
  </si>
  <si>
    <t>จนท.เวชระเบียน</t>
  </si>
  <si>
    <t>จนท.ห้องเก็บเงิน</t>
  </si>
  <si>
    <t>รอรับยานาน (ช่วงพักกลางวัน)</t>
  </si>
  <si>
    <t>5 เม.ย.62</t>
  </si>
  <si>
    <t>ห้องฉุกเฉิน</t>
  </si>
  <si>
    <t>ม.59</t>
  </si>
  <si>
    <t>6 เม.ย.62</t>
  </si>
  <si>
    <t>ม.57</t>
  </si>
  <si>
    <t>ผู้ป่วยกระดูกหัก แต่แจ้งไม่หัก</t>
  </si>
  <si>
    <t>ตึกสามัญชาย</t>
  </si>
  <si>
    <t>7 เม.ย.62</t>
  </si>
  <si>
    <t>กระบวนการส่งผู้ป่วยกลับบ้าน</t>
  </si>
  <si>
    <t>ร้องทุกข์</t>
  </si>
  <si>
    <t>10 พค.62</t>
  </si>
  <si>
    <t>เข้าใจผิดเกี่ยวกับลานจอดรถ</t>
  </si>
  <si>
    <t>10 เม.ย.62</t>
  </si>
  <si>
    <t>กระบวนการขอประวัติการรักษา</t>
  </si>
  <si>
    <t>จักษุ</t>
  </si>
  <si>
    <t>18 เม.ย.62</t>
  </si>
  <si>
    <t>24 เม.ย.62</t>
  </si>
  <si>
    <t>ศูนย์อาหาร</t>
  </si>
  <si>
    <t>22 เม.ย.62</t>
  </si>
  <si>
    <t>จนท.ศูนย์อาหาร</t>
  </si>
  <si>
    <t>มุมสบาย</t>
  </si>
  <si>
    <t>21 เม.ย.62</t>
  </si>
  <si>
    <t>จนท.ร้านกาแฟ</t>
  </si>
  <si>
    <t>OPD ortho</t>
  </si>
  <si>
    <t>ไม่เข้าใจระบบการรับยาแทน</t>
  </si>
  <si>
    <t>7 พ.ค.62</t>
  </si>
  <si>
    <t>ผู้ช่วยเหลือคนไข้</t>
  </si>
  <si>
    <t>พิเศษ 3B</t>
  </si>
  <si>
    <t>กระบวนการรักษา (ล่าช้า)</t>
  </si>
  <si>
    <t>21 พค.62</t>
  </si>
  <si>
    <t>สูติ-นรีเวช</t>
  </si>
  <si>
    <t>กระบวนการรักษา (ไม่เข้าใจ)</t>
  </si>
  <si>
    <t>4 มิย.62</t>
  </si>
  <si>
    <t>ห้องเจาะเลือด</t>
  </si>
  <si>
    <t>31 พค.62</t>
  </si>
  <si>
    <t>13 พค.62</t>
  </si>
  <si>
    <t>26 พค.62</t>
  </si>
  <si>
    <t>20 พค.62</t>
  </si>
  <si>
    <t>2 พค.62</t>
  </si>
  <si>
    <t>14 พค.62</t>
  </si>
  <si>
    <t>ไม่เข้าใจในการจอดรถลานหน้า</t>
  </si>
  <si>
    <t>6 พค.62</t>
  </si>
  <si>
    <t>พิเศษ 3A</t>
  </si>
  <si>
    <t>8-12 มิย.62</t>
  </si>
  <si>
    <t>ตึกสามัญหญิง</t>
  </si>
  <si>
    <t>30 พค.62</t>
  </si>
  <si>
    <t>17 มิย.62</t>
  </si>
  <si>
    <t>18 มิย.62</t>
  </si>
  <si>
    <t>หลับในเวร</t>
  </si>
  <si>
    <t>19 มิย.62</t>
  </si>
  <si>
    <t>จิตอาสา B24</t>
  </si>
  <si>
    <t>Admission</t>
  </si>
  <si>
    <t>20 มิย.62</t>
  </si>
  <si>
    <t>1</t>
  </si>
  <si>
    <t>แพทย์เพิ่มพูนทักษะ (intern)</t>
  </si>
  <si>
    <t>(ระบบ self payment)</t>
  </si>
  <si>
    <t>เรียกเก็บเงินผู้ป่วยฉุกเฉิน 72 ชม.</t>
  </si>
  <si>
    <t>ไม่เข้าใจการคัดกรองผู้ป่วยเข้าห้องฉุกเฉิน</t>
  </si>
  <si>
    <t>มาตรฐานการักษา</t>
  </si>
  <si>
    <t>เวชระเบียนสาขา</t>
  </si>
  <si>
    <t>5 กค.62</t>
  </si>
  <si>
    <t>ผู้ป่วยกระดูกหักแต่อ่านฟิล์มว่าปกติ</t>
  </si>
  <si>
    <t>รังสีแพทย์</t>
  </si>
  <si>
    <t>ห้องน้ำแผนกสปา ควรแยกชาย-หญิง</t>
  </si>
  <si>
    <t>บริหาร</t>
  </si>
  <si>
    <t xml:space="preserve">ไม่เข้าใจระบบการรับผู้ป่วยที่นัดมาAdmid </t>
  </si>
  <si>
    <t>X - Ray</t>
  </si>
  <si>
    <t>รอใบนัดนาน</t>
  </si>
  <si>
    <t>OPD โรคหัวใจ</t>
  </si>
  <si>
    <t>ขั้นตอนการเลื่อนนัด</t>
  </si>
  <si>
    <t>ศูนย์รถทั่วไป</t>
  </si>
  <si>
    <t>รายงานแยกประเภทและหน่วยงานไตรมาส 4  ปีงบประมาณ 2562</t>
  </si>
  <si>
    <t>รถบัสรับส่ง จนท.สาทร ขับรถเลนซ้าย</t>
  </si>
  <si>
    <t>ทำให้การจราจรติดขัด</t>
  </si>
  <si>
    <t>การให้จังหวะระหว่างเคลื่ยนย้ายผู้ป่วย</t>
  </si>
  <si>
    <t>8 กค.62</t>
  </si>
  <si>
    <t>10 กค.62</t>
  </si>
  <si>
    <t>23 กค.62</t>
  </si>
  <si>
    <t>19 กค.62</t>
  </si>
  <si>
    <t>แพทย์เวชปฏิบัติทั่วไป</t>
  </si>
  <si>
    <t>25 กค.62</t>
  </si>
  <si>
    <t>ระบบนัดหมาย</t>
  </si>
  <si>
    <t>27 กค.62</t>
  </si>
  <si>
    <t>แพทย์เพิ่มพูนทักษะ</t>
  </si>
  <si>
    <t>1 สค.62</t>
  </si>
  <si>
    <t>รอพบแพทย์นาน</t>
  </si>
  <si>
    <t>13 สค.62</t>
  </si>
  <si>
    <t>แพทย์สาขาสาทรมาทำงานสาย</t>
  </si>
  <si>
    <t>16 สค.62</t>
  </si>
  <si>
    <t>การทำหัตถการ(ล้างแผลเจ็บ)</t>
  </si>
  <si>
    <t>สาขาเทอดไทย</t>
  </si>
  <si>
    <t>13 กค.62</t>
  </si>
  <si>
    <t>3 กย.62</t>
  </si>
  <si>
    <t>ปฏิเสธการให้ข้อมูลเกี่ยวกับการเรียกเก็บเงิน</t>
  </si>
  <si>
    <t>5 กย.62</t>
  </si>
  <si>
    <t>จนท.ทันตกรรม</t>
  </si>
  <si>
    <t>9 กย.62</t>
  </si>
  <si>
    <t>จนท.ทันตกรรมสาขาสาทร</t>
  </si>
  <si>
    <t>25 กย.62</t>
  </si>
  <si>
    <t>7 สค.62</t>
  </si>
  <si>
    <t xml:space="preserve"> OPD สูตินรีเวช</t>
  </si>
  <si>
    <t>27 สค.62</t>
  </si>
  <si>
    <t>พยาบาล (พรีเมี่ยม)</t>
  </si>
  <si>
    <t>29 สค.62</t>
  </si>
  <si>
    <t xml:space="preserve"> 5 บาททำให้ลุกค้าไม่พอใจ</t>
  </si>
  <si>
    <t>ซื้อชาเนสเพิ่มหวานมันแล้วเรียกเก็บเงินเพิ่ม</t>
  </si>
  <si>
    <t>จนท.ศูนย์รถทั่วไป</t>
  </si>
  <si>
    <t>การเรียกเก็บเงินยานอกบัญชีกรณีมีใบส่งตัว</t>
  </si>
  <si>
    <t>21 สค.62</t>
  </si>
  <si>
    <t>วางศรีษะผู้ป่วยลงเตียงแรง</t>
  </si>
  <si>
    <t>แพทย์สาขาสาทร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</si>
</sst>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8"/>
      <color indexed="10"/>
      <name val="TH SarabunPSK"/>
      <family val="2"/>
    </font>
    <font>
      <sz val="18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b/>
      <sz val="13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8"/>
      <color rgb="FFFF0000"/>
      <name val="TH SarabunPSK"/>
      <family val="2"/>
    </font>
    <font>
      <sz val="18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3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49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49" fontId="47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49" fontId="49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6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49" fillId="0" borderId="15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vertical="center"/>
    </xf>
    <xf numFmtId="0" fontId="49" fillId="0" borderId="17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 vertical="center"/>
    </xf>
    <xf numFmtId="0" fontId="49" fillId="0" borderId="17" xfId="0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center"/>
    </xf>
    <xf numFmtId="0" fontId="51" fillId="0" borderId="18" xfId="0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/>
    </xf>
    <xf numFmtId="0" fontId="49" fillId="0" borderId="18" xfId="0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vertical="center"/>
    </xf>
    <xf numFmtId="0" fontId="52" fillId="0" borderId="15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7" fillId="0" borderId="16" xfId="0" applyFont="1" applyBorder="1" applyAlignment="1">
      <alignment/>
    </xf>
    <xf numFmtId="0" fontId="47" fillId="0" borderId="16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1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4" fillId="0" borderId="10" xfId="0" applyFont="1" applyBorder="1" applyAlignment="1">
      <alignment/>
    </xf>
    <xf numFmtId="49" fontId="49" fillId="0" borderId="16" xfId="0" applyNumberFormat="1" applyFont="1" applyBorder="1" applyAlignment="1">
      <alignment horizontal="center" vertical="center"/>
    </xf>
    <xf numFmtId="0" fontId="48" fillId="0" borderId="16" xfId="0" applyFont="1" applyBorder="1" applyAlignment="1">
      <alignment horizontal="center"/>
    </xf>
    <xf numFmtId="0" fontId="48" fillId="0" borderId="16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/>
    </xf>
    <xf numFmtId="0" fontId="48" fillId="0" borderId="18" xfId="0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/>
    </xf>
    <xf numFmtId="49" fontId="49" fillId="0" borderId="14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/>
    </xf>
    <xf numFmtId="49" fontId="49" fillId="0" borderId="17" xfId="0" applyNumberFormat="1" applyFont="1" applyBorder="1" applyAlignment="1">
      <alignment horizontal="center" vertical="center"/>
    </xf>
    <xf numFmtId="0" fontId="48" fillId="0" borderId="17" xfId="0" applyFont="1" applyBorder="1" applyAlignment="1">
      <alignment horizontal="center"/>
    </xf>
    <xf numFmtId="0" fontId="48" fillId="0" borderId="17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52" fillId="0" borderId="12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9" fillId="0" borderId="21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/>
    </xf>
    <xf numFmtId="0" fontId="49" fillId="0" borderId="14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3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9" fillId="0" borderId="1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9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49" fillId="0" borderId="13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49" fontId="49" fillId="0" borderId="1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48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49" fontId="49" fillId="0" borderId="23" xfId="0" applyNumberFormat="1" applyFont="1" applyBorder="1" applyAlignment="1">
      <alignment horizontal="center" vertical="center"/>
    </xf>
    <xf numFmtId="49" fontId="49" fillId="0" borderId="16" xfId="0" applyNumberFormat="1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8" fillId="0" borderId="12" xfId="0" applyFont="1" applyBorder="1" applyAlignment="1">
      <alignment vertical="center"/>
    </xf>
    <xf numFmtId="0" fontId="56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54" fillId="0" borderId="24" xfId="0" applyFont="1" applyBorder="1" applyAlignment="1">
      <alignment/>
    </xf>
    <xf numFmtId="0" fontId="54" fillId="0" borderId="25" xfId="0" applyFont="1" applyBorder="1" applyAlignment="1">
      <alignment/>
    </xf>
    <xf numFmtId="49" fontId="47" fillId="0" borderId="24" xfId="0" applyNumberFormat="1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49" fontId="49" fillId="0" borderId="21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49" fontId="58" fillId="0" borderId="15" xfId="0" applyNumberFormat="1" applyFont="1" applyBorder="1" applyAlignment="1">
      <alignment vertical="center"/>
    </xf>
    <xf numFmtId="0" fontId="48" fillId="0" borderId="13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49" fillId="0" borderId="13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/>
    </xf>
    <xf numFmtId="0" fontId="48" fillId="0" borderId="17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49" fontId="49" fillId="0" borderId="14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49" fontId="49" fillId="0" borderId="14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/>
    </xf>
    <xf numFmtId="0" fontId="51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/>
    </xf>
    <xf numFmtId="49" fontId="49" fillId="0" borderId="16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49" fontId="49" fillId="0" borderId="26" xfId="0" applyNumberFormat="1" applyFont="1" applyBorder="1" applyAlignment="1">
      <alignment horizontal="center" vertical="center"/>
    </xf>
    <xf numFmtId="0" fontId="49" fillId="0" borderId="14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8" fillId="0" borderId="27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48" fillId="0" borderId="28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49" fontId="49" fillId="0" borderId="13" xfId="0" applyNumberFormat="1" applyFont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 vertical="center"/>
    </xf>
    <xf numFmtId="0" fontId="50" fillId="0" borderId="15" xfId="0" applyFont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49" fillId="0" borderId="16" xfId="0" applyNumberFormat="1" applyFont="1" applyBorder="1" applyAlignment="1">
      <alignment horizontal="center" vertical="center"/>
    </xf>
    <xf numFmtId="49" fontId="49" fillId="0" borderId="14" xfId="0" applyNumberFormat="1" applyFont="1" applyBorder="1" applyAlignment="1">
      <alignment horizontal="center" vertical="center"/>
    </xf>
    <xf numFmtId="49" fontId="49" fillId="0" borderId="18" xfId="0" applyNumberFormat="1" applyFont="1" applyBorder="1" applyAlignment="1">
      <alignment horizontal="center" vertical="center"/>
    </xf>
    <xf numFmtId="49" fontId="49" fillId="0" borderId="17" xfId="0" applyNumberFormat="1" applyFont="1" applyBorder="1" applyAlignment="1">
      <alignment horizontal="center" vertical="center"/>
    </xf>
    <xf numFmtId="49" fontId="48" fillId="0" borderId="29" xfId="0" applyNumberFormat="1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50" fillId="0" borderId="15" xfId="0" applyFont="1" applyBorder="1" applyAlignment="1">
      <alignment horizontal="right" vertical="center"/>
    </xf>
    <xf numFmtId="0" fontId="54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49" fillId="0" borderId="13" xfId="0" applyNumberFormat="1" applyFont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49" fontId="48" fillId="0" borderId="10" xfId="0" applyNumberFormat="1" applyFont="1" applyBorder="1" applyAlignment="1">
      <alignment horizontal="center" vertical="center"/>
    </xf>
    <xf numFmtId="0" fontId="48" fillId="0" borderId="29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49" fontId="48" fillId="0" borderId="14" xfId="0" applyNumberFormat="1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4" fillId="0" borderId="24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49" fontId="49" fillId="0" borderId="18" xfId="0" applyNumberFormat="1" applyFont="1" applyBorder="1" applyAlignment="1">
      <alignment horizontal="center" vertical="center"/>
    </xf>
    <xf numFmtId="49" fontId="49" fillId="0" borderId="17" xfId="0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7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4" fillId="0" borderId="29" xfId="0" applyFont="1" applyBorder="1" applyAlignment="1">
      <alignment horizontal="right"/>
    </xf>
    <xf numFmtId="0" fontId="54" fillId="0" borderId="24" xfId="0" applyFont="1" applyBorder="1" applyAlignment="1">
      <alignment horizontal="right"/>
    </xf>
    <xf numFmtId="0" fontId="54" fillId="0" borderId="29" xfId="0" applyFont="1" applyBorder="1" applyAlignment="1">
      <alignment horizontal="right" vertical="center"/>
    </xf>
    <xf numFmtId="0" fontId="54" fillId="0" borderId="25" xfId="0" applyFont="1" applyBorder="1" applyAlignment="1">
      <alignment horizontal="right" vertical="center"/>
    </xf>
    <xf numFmtId="49" fontId="49" fillId="0" borderId="14" xfId="0" applyNumberFormat="1" applyFont="1" applyBorder="1" applyAlignment="1">
      <alignment horizontal="center" vertical="center"/>
    </xf>
    <xf numFmtId="49" fontId="49" fillId="0" borderId="16" xfId="0" applyNumberFormat="1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9" fillId="0" borderId="17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/>
    </xf>
    <xf numFmtId="0" fontId="51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48" fillId="0" borderId="15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18.421875" style="1" customWidth="1"/>
    <col min="2" max="2" width="11.8515625" style="11" customWidth="1"/>
    <col min="3" max="3" width="9.421875" style="11" customWidth="1"/>
    <col min="4" max="4" width="11.8515625" style="11" customWidth="1"/>
    <col min="5" max="5" width="14.7109375" style="12" customWidth="1"/>
    <col min="6" max="6" width="15.00390625" style="12" customWidth="1"/>
    <col min="7" max="7" width="11.28125" style="12" customWidth="1"/>
    <col min="8" max="8" width="10.8515625" style="12" customWidth="1"/>
    <col min="9" max="9" width="9.140625" style="12" customWidth="1"/>
    <col min="10" max="10" width="25.7109375" style="1" customWidth="1"/>
    <col min="11" max="11" width="16.00390625" style="1" customWidth="1"/>
    <col min="12" max="13" width="10.7109375" style="1" hidden="1" customWidth="1"/>
    <col min="14" max="14" width="9.140625" style="1" customWidth="1"/>
    <col min="15" max="15" width="13.140625" style="2" customWidth="1"/>
    <col min="16" max="16384" width="9.140625" style="2" customWidth="1"/>
  </cols>
  <sheetData>
    <row r="1" spans="1:13" ht="23.25">
      <c r="A1" s="274" t="s">
        <v>26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18"/>
      <c r="M1" s="18"/>
    </row>
    <row r="2" spans="1:15" ht="23.25">
      <c r="A2" s="273" t="s">
        <v>0</v>
      </c>
      <c r="B2" s="275" t="s">
        <v>1</v>
      </c>
      <c r="C2" s="257"/>
      <c r="D2" s="257"/>
      <c r="E2" s="276" t="s">
        <v>2</v>
      </c>
      <c r="F2" s="277"/>
      <c r="G2" s="277"/>
      <c r="H2" s="277"/>
      <c r="I2" s="278"/>
      <c r="J2" s="273" t="s">
        <v>3</v>
      </c>
      <c r="K2" s="273" t="s">
        <v>4</v>
      </c>
      <c r="L2" s="266" t="s">
        <v>5</v>
      </c>
      <c r="M2" s="266" t="s">
        <v>6</v>
      </c>
      <c r="N2" s="273" t="s">
        <v>7</v>
      </c>
      <c r="O2" s="273" t="s">
        <v>8</v>
      </c>
    </row>
    <row r="3" spans="1:15" ht="23.25">
      <c r="A3" s="273"/>
      <c r="B3" s="275"/>
      <c r="C3" s="279" t="s">
        <v>148</v>
      </c>
      <c r="D3" s="157" t="s">
        <v>143</v>
      </c>
      <c r="E3" s="276" t="s">
        <v>141</v>
      </c>
      <c r="F3" s="277"/>
      <c r="G3" s="277"/>
      <c r="H3" s="277"/>
      <c r="I3" s="278"/>
      <c r="J3" s="273"/>
      <c r="K3" s="273"/>
      <c r="L3" s="262"/>
      <c r="M3" s="262"/>
      <c r="N3" s="273"/>
      <c r="O3" s="273"/>
    </row>
    <row r="4" spans="1:15" ht="23.25">
      <c r="A4" s="273"/>
      <c r="B4" s="275"/>
      <c r="C4" s="280"/>
      <c r="D4" s="176" t="s">
        <v>197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273"/>
      <c r="K4" s="273"/>
      <c r="L4" s="263"/>
      <c r="M4" s="263"/>
      <c r="N4" s="273"/>
      <c r="O4" s="273"/>
    </row>
    <row r="5" spans="1:15" ht="23.25">
      <c r="A5" s="264" t="s">
        <v>17</v>
      </c>
      <c r="B5" s="13" t="s">
        <v>66</v>
      </c>
      <c r="C5" s="13"/>
      <c r="D5" s="13"/>
      <c r="E5" s="7"/>
      <c r="F5" s="7"/>
      <c r="G5" s="7"/>
      <c r="H5" s="7">
        <v>1</v>
      </c>
      <c r="I5" s="23"/>
      <c r="J5" s="8" t="s">
        <v>27</v>
      </c>
      <c r="K5" s="14"/>
      <c r="L5" s="14"/>
      <c r="M5" s="14"/>
      <c r="N5" s="8">
        <f>E5+F5+G5+H5+I5</f>
        <v>1</v>
      </c>
      <c r="O5" s="266">
        <v>4</v>
      </c>
    </row>
    <row r="6" spans="1:15" ht="23.25">
      <c r="A6" s="267"/>
      <c r="B6" s="62" t="s">
        <v>22</v>
      </c>
      <c r="C6" s="253"/>
      <c r="D6" s="253"/>
      <c r="E6" s="21"/>
      <c r="F6" s="21">
        <v>1</v>
      </c>
      <c r="G6" s="21"/>
      <c r="H6" s="21"/>
      <c r="I6" s="63"/>
      <c r="J6" s="22" t="s">
        <v>28</v>
      </c>
      <c r="K6" s="64"/>
      <c r="L6" s="64"/>
      <c r="M6" s="64"/>
      <c r="N6" s="22">
        <f>E6+F6+G6+H6+I6</f>
        <v>1</v>
      </c>
      <c r="O6" s="262"/>
    </row>
    <row r="7" spans="1:15" ht="23.25">
      <c r="A7" s="267"/>
      <c r="B7" s="62" t="s">
        <v>25</v>
      </c>
      <c r="C7" s="255"/>
      <c r="D7" s="255"/>
      <c r="E7" s="44"/>
      <c r="F7" s="44">
        <v>1</v>
      </c>
      <c r="G7" s="44"/>
      <c r="H7" s="44"/>
      <c r="I7" s="65"/>
      <c r="J7" s="6" t="s">
        <v>28</v>
      </c>
      <c r="K7" s="66"/>
      <c r="L7" s="66"/>
      <c r="M7" s="66"/>
      <c r="N7" s="45">
        <v>1</v>
      </c>
      <c r="O7" s="262"/>
    </row>
    <row r="8" spans="1:15" ht="23.25">
      <c r="A8" s="265"/>
      <c r="B8" s="5" t="s">
        <v>68</v>
      </c>
      <c r="C8" s="5"/>
      <c r="D8" s="5"/>
      <c r="E8" s="9">
        <v>1</v>
      </c>
      <c r="F8" s="9"/>
      <c r="G8" s="9"/>
      <c r="H8" s="9"/>
      <c r="I8" s="24"/>
      <c r="J8" s="6" t="s">
        <v>67</v>
      </c>
      <c r="K8" s="15"/>
      <c r="L8" s="15"/>
      <c r="M8" s="15"/>
      <c r="N8" s="6">
        <v>1</v>
      </c>
      <c r="O8" s="262"/>
    </row>
    <row r="9" spans="1:15" ht="23.25">
      <c r="A9" s="268" t="s">
        <v>29</v>
      </c>
      <c r="B9" s="13" t="s">
        <v>30</v>
      </c>
      <c r="C9" s="13"/>
      <c r="D9" s="13"/>
      <c r="E9" s="7"/>
      <c r="F9" s="7">
        <v>1</v>
      </c>
      <c r="G9" s="7"/>
      <c r="H9" s="7"/>
      <c r="I9" s="23"/>
      <c r="J9" s="8" t="s">
        <v>31</v>
      </c>
      <c r="K9" s="8" t="s">
        <v>32</v>
      </c>
      <c r="L9" s="14"/>
      <c r="M9" s="14"/>
      <c r="N9" s="8">
        <f>E9+F9+G9+H9+I9</f>
        <v>1</v>
      </c>
      <c r="O9" s="266">
        <v>2</v>
      </c>
    </row>
    <row r="10" spans="1:15" ht="23.25">
      <c r="A10" s="268"/>
      <c r="B10" s="5" t="s">
        <v>33</v>
      </c>
      <c r="C10" s="5"/>
      <c r="D10" s="5"/>
      <c r="E10" s="9"/>
      <c r="F10" s="9">
        <v>1</v>
      </c>
      <c r="G10" s="9"/>
      <c r="H10" s="9"/>
      <c r="I10" s="24"/>
      <c r="J10" s="6" t="s">
        <v>34</v>
      </c>
      <c r="K10" s="6" t="s">
        <v>35</v>
      </c>
      <c r="L10" s="15"/>
      <c r="M10" s="15"/>
      <c r="N10" s="6">
        <v>1</v>
      </c>
      <c r="O10" s="263"/>
    </row>
    <row r="11" spans="1:15" ht="23.25">
      <c r="A11" s="267" t="s">
        <v>24</v>
      </c>
      <c r="B11" s="269" t="s">
        <v>36</v>
      </c>
      <c r="C11" s="249"/>
      <c r="D11" s="249"/>
      <c r="E11" s="264"/>
      <c r="F11" s="264">
        <v>1</v>
      </c>
      <c r="G11" s="264"/>
      <c r="H11" s="271"/>
      <c r="I11" s="266"/>
      <c r="J11" s="8" t="s">
        <v>71</v>
      </c>
      <c r="K11" s="10"/>
      <c r="L11" s="10"/>
      <c r="M11" s="10"/>
      <c r="N11" s="267">
        <v>1</v>
      </c>
      <c r="O11" s="262">
        <v>1</v>
      </c>
    </row>
    <row r="12" spans="1:15" ht="23.25">
      <c r="A12" s="265"/>
      <c r="B12" s="270"/>
      <c r="C12" s="250"/>
      <c r="D12" s="250"/>
      <c r="E12" s="265"/>
      <c r="F12" s="265"/>
      <c r="G12" s="265"/>
      <c r="H12" s="272"/>
      <c r="I12" s="263"/>
      <c r="J12" s="9" t="s">
        <v>72</v>
      </c>
      <c r="K12" s="15"/>
      <c r="L12" s="10"/>
      <c r="M12" s="10"/>
      <c r="N12" s="265"/>
      <c r="O12" s="263"/>
    </row>
    <row r="13" spans="1:15" ht="23.25">
      <c r="A13" s="4" t="s">
        <v>15</v>
      </c>
      <c r="B13" s="25" t="s">
        <v>73</v>
      </c>
      <c r="C13" s="25"/>
      <c r="D13" s="25"/>
      <c r="E13" s="26"/>
      <c r="F13" s="27">
        <v>1</v>
      </c>
      <c r="G13" s="26"/>
      <c r="H13" s="28"/>
      <c r="I13" s="28"/>
      <c r="J13" s="29" t="s">
        <v>38</v>
      </c>
      <c r="K13" s="30"/>
      <c r="L13" s="19"/>
      <c r="M13" s="19"/>
      <c r="N13" s="17">
        <f>E13+F13+G13+H13+I13</f>
        <v>1</v>
      </c>
      <c r="O13" s="16">
        <v>1</v>
      </c>
    </row>
    <row r="14" spans="1:15" ht="23.25">
      <c r="A14" s="264" t="s">
        <v>39</v>
      </c>
      <c r="B14" s="31" t="s">
        <v>37</v>
      </c>
      <c r="C14" s="31"/>
      <c r="D14" s="31"/>
      <c r="E14" s="32">
        <v>1</v>
      </c>
      <c r="F14" s="33"/>
      <c r="G14" s="32"/>
      <c r="H14" s="34"/>
      <c r="I14" s="34"/>
      <c r="J14" s="35" t="s">
        <v>40</v>
      </c>
      <c r="K14" s="36" t="s">
        <v>41</v>
      </c>
      <c r="L14" s="37"/>
      <c r="M14" s="37"/>
      <c r="N14" s="8">
        <f>E14+F14+G14+H14+I14</f>
        <v>1</v>
      </c>
      <c r="O14" s="266">
        <v>2</v>
      </c>
    </row>
    <row r="15" spans="1:15" ht="23.25">
      <c r="A15" s="265"/>
      <c r="B15" s="38" t="s">
        <v>42</v>
      </c>
      <c r="C15" s="38"/>
      <c r="D15" s="38"/>
      <c r="E15" s="39">
        <v>1</v>
      </c>
      <c r="F15" s="40"/>
      <c r="G15" s="39"/>
      <c r="H15" s="41"/>
      <c r="I15" s="41"/>
      <c r="J15" s="42" t="s">
        <v>20</v>
      </c>
      <c r="K15" s="43" t="s">
        <v>43</v>
      </c>
      <c r="L15" s="44"/>
      <c r="M15" s="44"/>
      <c r="N15" s="45">
        <f>E15+F15+G15+H15+I15</f>
        <v>1</v>
      </c>
      <c r="O15" s="263"/>
    </row>
    <row r="16" spans="1:15" ht="23.25">
      <c r="A16" s="20" t="s">
        <v>12</v>
      </c>
      <c r="B16" s="46" t="s">
        <v>18</v>
      </c>
      <c r="C16" s="46"/>
      <c r="D16" s="46"/>
      <c r="E16" s="47"/>
      <c r="F16" s="48"/>
      <c r="G16" s="47"/>
      <c r="H16" s="47">
        <v>1</v>
      </c>
      <c r="I16" s="49"/>
      <c r="J16" s="29" t="s">
        <v>44</v>
      </c>
      <c r="K16" s="30"/>
      <c r="L16" s="19"/>
      <c r="M16" s="19"/>
      <c r="N16" s="17">
        <f>E16+F16+G16+H16+I16</f>
        <v>1</v>
      </c>
      <c r="O16" s="16">
        <v>1</v>
      </c>
    </row>
    <row r="17" spans="1:15" ht="23.25">
      <c r="A17" s="20" t="s">
        <v>21</v>
      </c>
      <c r="B17" s="46" t="s">
        <v>19</v>
      </c>
      <c r="C17" s="46"/>
      <c r="D17" s="46"/>
      <c r="E17" s="47">
        <v>1</v>
      </c>
      <c r="F17" s="48"/>
      <c r="G17" s="47"/>
      <c r="H17" s="47"/>
      <c r="I17" s="49"/>
      <c r="J17" s="29" t="s">
        <v>20</v>
      </c>
      <c r="K17" s="30"/>
      <c r="L17" s="19"/>
      <c r="M17" s="19"/>
      <c r="N17" s="17">
        <v>1</v>
      </c>
      <c r="O17" s="16">
        <v>1</v>
      </c>
    </row>
    <row r="18" spans="1:15" ht="23.25">
      <c r="A18" s="79" t="s">
        <v>45</v>
      </c>
      <c r="B18" s="31" t="s">
        <v>46</v>
      </c>
      <c r="C18" s="31"/>
      <c r="D18" s="31"/>
      <c r="E18" s="32"/>
      <c r="F18" s="33">
        <v>1</v>
      </c>
      <c r="G18" s="32"/>
      <c r="H18" s="34"/>
      <c r="I18" s="34"/>
      <c r="J18" s="35" t="s">
        <v>47</v>
      </c>
      <c r="K18" s="36"/>
      <c r="L18" s="37"/>
      <c r="M18" s="37"/>
      <c r="N18" s="8">
        <f>E18+F18+G18+H18+I18</f>
        <v>1</v>
      </c>
      <c r="O18" s="14">
        <v>1</v>
      </c>
    </row>
    <row r="19" spans="1:15" ht="23.25">
      <c r="A19" s="80" t="s">
        <v>80</v>
      </c>
      <c r="B19" s="38" t="s">
        <v>48</v>
      </c>
      <c r="C19" s="38"/>
      <c r="D19" s="38"/>
      <c r="E19" s="39"/>
      <c r="F19" s="40">
        <v>1</v>
      </c>
      <c r="G19" s="39"/>
      <c r="H19" s="41"/>
      <c r="I19" s="41"/>
      <c r="J19" s="67" t="s">
        <v>49</v>
      </c>
      <c r="K19" s="57"/>
      <c r="L19" s="44"/>
      <c r="M19" s="44"/>
      <c r="N19" s="45">
        <f>E19+F19+G19+H19+I19</f>
        <v>1</v>
      </c>
      <c r="O19" s="15">
        <v>1</v>
      </c>
    </row>
    <row r="20" spans="1:15" ht="23.25">
      <c r="A20" s="264" t="s">
        <v>50</v>
      </c>
      <c r="B20" s="51" t="s">
        <v>23</v>
      </c>
      <c r="C20" s="258"/>
      <c r="D20" s="258"/>
      <c r="E20" s="52"/>
      <c r="F20" s="33">
        <v>1</v>
      </c>
      <c r="G20" s="32"/>
      <c r="H20" s="34"/>
      <c r="I20" s="34"/>
      <c r="J20" s="35" t="s">
        <v>51</v>
      </c>
      <c r="K20" s="36"/>
      <c r="L20" s="37"/>
      <c r="M20" s="37"/>
      <c r="N20" s="8">
        <f>E20+F20+G20+H20+I20</f>
        <v>1</v>
      </c>
      <c r="O20" s="266">
        <v>3</v>
      </c>
    </row>
    <row r="21" spans="1:15" ht="23.25">
      <c r="A21" s="267"/>
      <c r="B21" s="21" t="s">
        <v>52</v>
      </c>
      <c r="C21" s="21"/>
      <c r="D21" s="21"/>
      <c r="E21" s="53"/>
      <c r="F21" s="54">
        <v>1</v>
      </c>
      <c r="G21" s="53"/>
      <c r="H21" s="53"/>
      <c r="I21" s="53"/>
      <c r="J21" s="21" t="s">
        <v>70</v>
      </c>
      <c r="K21" s="55" t="s">
        <v>53</v>
      </c>
      <c r="L21" s="21"/>
      <c r="M21" s="21"/>
      <c r="N21" s="22">
        <f>E22+F22+G22+H22+I22</f>
        <v>1</v>
      </c>
      <c r="O21" s="262"/>
    </row>
    <row r="22" spans="1:15" ht="23.25">
      <c r="A22" s="265"/>
      <c r="B22" s="38" t="s">
        <v>54</v>
      </c>
      <c r="C22" s="259"/>
      <c r="D22" s="259"/>
      <c r="E22" s="56">
        <v>1</v>
      </c>
      <c r="F22" s="40"/>
      <c r="G22" s="39"/>
      <c r="H22" s="41"/>
      <c r="I22" s="41"/>
      <c r="J22" s="42" t="s">
        <v>40</v>
      </c>
      <c r="K22" s="57" t="s">
        <v>55</v>
      </c>
      <c r="L22" s="44"/>
      <c r="M22" s="44"/>
      <c r="N22" s="45">
        <v>1</v>
      </c>
      <c r="O22" s="263"/>
    </row>
    <row r="23" spans="1:15" ht="23.25">
      <c r="A23" s="20" t="s">
        <v>14</v>
      </c>
      <c r="B23" s="46" t="s">
        <v>56</v>
      </c>
      <c r="C23" s="46"/>
      <c r="D23" s="46"/>
      <c r="E23" s="47"/>
      <c r="F23" s="48"/>
      <c r="G23" s="47"/>
      <c r="H23" s="49"/>
      <c r="I23" s="47">
        <v>1</v>
      </c>
      <c r="J23" s="58" t="s">
        <v>57</v>
      </c>
      <c r="K23" s="30"/>
      <c r="L23" s="19"/>
      <c r="M23" s="19"/>
      <c r="N23" s="17">
        <f>E23+F23+G23+H23+I23</f>
        <v>1</v>
      </c>
      <c r="O23" s="16">
        <v>1</v>
      </c>
    </row>
    <row r="24" spans="1:15" ht="23.25">
      <c r="A24" s="20" t="s">
        <v>58</v>
      </c>
      <c r="B24" s="46" t="s">
        <v>59</v>
      </c>
      <c r="C24" s="46"/>
      <c r="D24" s="46"/>
      <c r="E24" s="47">
        <v>1</v>
      </c>
      <c r="F24" s="48"/>
      <c r="G24" s="47"/>
      <c r="H24" s="49"/>
      <c r="I24" s="49"/>
      <c r="J24" s="50" t="s">
        <v>20</v>
      </c>
      <c r="K24" s="30" t="s">
        <v>81</v>
      </c>
      <c r="L24" s="19"/>
      <c r="M24" s="19"/>
      <c r="N24" s="17">
        <f>E24+F24+G24+H24+I24</f>
        <v>1</v>
      </c>
      <c r="O24" s="16">
        <v>1</v>
      </c>
    </row>
    <row r="25" spans="1:15" ht="23.25">
      <c r="A25" s="70" t="s">
        <v>74</v>
      </c>
      <c r="B25" s="46" t="s">
        <v>75</v>
      </c>
      <c r="C25" s="46"/>
      <c r="D25" s="46"/>
      <c r="E25" s="47">
        <v>1</v>
      </c>
      <c r="F25" s="48"/>
      <c r="G25" s="47"/>
      <c r="H25" s="49"/>
      <c r="I25" s="49"/>
      <c r="J25" s="50" t="s">
        <v>20</v>
      </c>
      <c r="K25" s="30" t="s">
        <v>165</v>
      </c>
      <c r="L25" s="19"/>
      <c r="M25" s="19"/>
      <c r="N25" s="69">
        <f>E25+F25+G25+H25+I25</f>
        <v>1</v>
      </c>
      <c r="O25" s="68">
        <v>1</v>
      </c>
    </row>
    <row r="26" spans="1:15" ht="23.25">
      <c r="A26" s="20" t="s">
        <v>60</v>
      </c>
      <c r="B26" s="46" t="s">
        <v>61</v>
      </c>
      <c r="C26" s="46"/>
      <c r="D26" s="46"/>
      <c r="E26" s="47"/>
      <c r="F26" s="48">
        <v>1</v>
      </c>
      <c r="G26" s="47"/>
      <c r="H26" s="49"/>
      <c r="I26" s="49"/>
      <c r="J26" s="29" t="s">
        <v>62</v>
      </c>
      <c r="K26" s="30"/>
      <c r="L26" s="19"/>
      <c r="M26" s="19"/>
      <c r="N26" s="17">
        <f>E26+F26+G26+H26+I26</f>
        <v>1</v>
      </c>
      <c r="O26" s="16">
        <v>1</v>
      </c>
    </row>
    <row r="27" spans="1:15" ht="23.25">
      <c r="A27" s="20" t="s">
        <v>63</v>
      </c>
      <c r="B27" s="46" t="s">
        <v>69</v>
      </c>
      <c r="C27" s="46"/>
      <c r="D27" s="46"/>
      <c r="E27" s="47">
        <v>1</v>
      </c>
      <c r="F27" s="48"/>
      <c r="G27" s="47"/>
      <c r="H27" s="49"/>
      <c r="I27" s="49"/>
      <c r="J27" s="50" t="s">
        <v>64</v>
      </c>
      <c r="K27" s="30" t="s">
        <v>65</v>
      </c>
      <c r="L27" s="19"/>
      <c r="M27" s="19"/>
      <c r="N27" s="17">
        <f>E27+F27+G27+H27+I27</f>
        <v>1</v>
      </c>
      <c r="O27" s="16">
        <v>1</v>
      </c>
    </row>
    <row r="28" spans="1:15" ht="23.25">
      <c r="A28" s="260" t="s">
        <v>16</v>
      </c>
      <c r="B28" s="260"/>
      <c r="C28" s="251"/>
      <c r="D28" s="251"/>
      <c r="E28" s="59">
        <f>SUM(E5:E27)</f>
        <v>8</v>
      </c>
      <c r="F28" s="59">
        <f>SUM(F5:F27)</f>
        <v>11</v>
      </c>
      <c r="G28" s="60"/>
      <c r="H28" s="59">
        <f>SUM(H5:H27)</f>
        <v>2</v>
      </c>
      <c r="I28" s="59">
        <v>1</v>
      </c>
      <c r="J28" s="61"/>
      <c r="K28" s="61"/>
      <c r="L28" s="61"/>
      <c r="M28" s="61"/>
      <c r="N28" s="261">
        <v>22</v>
      </c>
      <c r="O28" s="261"/>
    </row>
  </sheetData>
  <sheetProtection/>
  <mergeCells count="31">
    <mergeCell ref="A1:K1"/>
    <mergeCell ref="A2:A4"/>
    <mergeCell ref="B2:B4"/>
    <mergeCell ref="E2:I2"/>
    <mergeCell ref="J2:J4"/>
    <mergeCell ref="K2:K4"/>
    <mergeCell ref="E3:I3"/>
    <mergeCell ref="C3:C4"/>
    <mergeCell ref="L2:L4"/>
    <mergeCell ref="M2:M4"/>
    <mergeCell ref="N2:N4"/>
    <mergeCell ref="O2:O4"/>
    <mergeCell ref="A5:A8"/>
    <mergeCell ref="O5:O8"/>
    <mergeCell ref="A9:A10"/>
    <mergeCell ref="O9:O10"/>
    <mergeCell ref="A11:A12"/>
    <mergeCell ref="B11:B12"/>
    <mergeCell ref="N11:N12"/>
    <mergeCell ref="G11:G12"/>
    <mergeCell ref="H11:H12"/>
    <mergeCell ref="I11:I12"/>
    <mergeCell ref="A28:B28"/>
    <mergeCell ref="N28:O28"/>
    <mergeCell ref="O11:O12"/>
    <mergeCell ref="A14:A15"/>
    <mergeCell ref="O14:O15"/>
    <mergeCell ref="A20:A22"/>
    <mergeCell ref="O20:O22"/>
    <mergeCell ref="E11:E12"/>
    <mergeCell ref="F11:F12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B1">
      <selection activeCell="E9" sqref="E9"/>
    </sheetView>
  </sheetViews>
  <sheetFormatPr defaultColWidth="9.140625" defaultRowHeight="15"/>
  <cols>
    <col min="1" max="1" width="20.00390625" style="1" customWidth="1"/>
    <col min="2" max="2" width="11.8515625" style="11" customWidth="1"/>
    <col min="3" max="3" width="9.00390625" style="11" customWidth="1"/>
    <col min="4" max="4" width="11.57421875" style="11" customWidth="1"/>
    <col min="5" max="5" width="14.7109375" style="12" customWidth="1"/>
    <col min="6" max="6" width="15.00390625" style="12" customWidth="1"/>
    <col min="7" max="7" width="11.28125" style="12" customWidth="1"/>
    <col min="8" max="8" width="10.8515625" style="12" customWidth="1"/>
    <col min="9" max="9" width="9.140625" style="12" customWidth="1"/>
    <col min="10" max="10" width="25.7109375" style="1" customWidth="1"/>
    <col min="11" max="11" width="16.00390625" style="1" customWidth="1"/>
    <col min="12" max="13" width="10.7109375" style="1" hidden="1" customWidth="1"/>
    <col min="14" max="14" width="9.140625" style="1" customWidth="1"/>
    <col min="15" max="15" width="13.140625" style="113" customWidth="1"/>
    <col min="16" max="16384" width="9.140625" style="2" customWidth="1"/>
  </cols>
  <sheetData>
    <row r="1" spans="1:13" ht="23.25">
      <c r="A1" s="274" t="s">
        <v>76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74"/>
      <c r="M1" s="74"/>
    </row>
    <row r="2" spans="1:15" ht="23.25">
      <c r="A2" s="273" t="s">
        <v>0</v>
      </c>
      <c r="B2" s="275" t="s">
        <v>1</v>
      </c>
      <c r="C2" s="257"/>
      <c r="D2" s="257"/>
      <c r="E2" s="276" t="s">
        <v>2</v>
      </c>
      <c r="F2" s="277"/>
      <c r="G2" s="277"/>
      <c r="H2" s="277"/>
      <c r="I2" s="278"/>
      <c r="J2" s="273" t="s">
        <v>3</v>
      </c>
      <c r="K2" s="273" t="s">
        <v>4</v>
      </c>
      <c r="L2" s="266" t="s">
        <v>5</v>
      </c>
      <c r="M2" s="266" t="s">
        <v>6</v>
      </c>
      <c r="N2" s="273" t="s">
        <v>7</v>
      </c>
      <c r="O2" s="273" t="s">
        <v>8</v>
      </c>
    </row>
    <row r="3" spans="1:15" ht="23.25">
      <c r="A3" s="273"/>
      <c r="B3" s="275"/>
      <c r="C3" s="279" t="s">
        <v>148</v>
      </c>
      <c r="D3" s="157" t="s">
        <v>143</v>
      </c>
      <c r="E3" s="276" t="s">
        <v>141</v>
      </c>
      <c r="F3" s="277"/>
      <c r="G3" s="277"/>
      <c r="H3" s="277"/>
      <c r="I3" s="278"/>
      <c r="J3" s="273"/>
      <c r="K3" s="273"/>
      <c r="L3" s="262"/>
      <c r="M3" s="262"/>
      <c r="N3" s="273"/>
      <c r="O3" s="273"/>
    </row>
    <row r="4" spans="1:15" ht="23.25">
      <c r="A4" s="273"/>
      <c r="B4" s="275"/>
      <c r="C4" s="280"/>
      <c r="D4" s="176" t="s">
        <v>197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273"/>
      <c r="K4" s="273"/>
      <c r="L4" s="263"/>
      <c r="M4" s="263"/>
      <c r="N4" s="273"/>
      <c r="O4" s="273"/>
    </row>
    <row r="5" spans="1:15" ht="23.25">
      <c r="A5" s="72" t="s">
        <v>77</v>
      </c>
      <c r="B5" s="96" t="s">
        <v>78</v>
      </c>
      <c r="C5" s="254"/>
      <c r="D5" s="254"/>
      <c r="E5" s="87">
        <v>1</v>
      </c>
      <c r="F5" s="87"/>
      <c r="G5" s="87"/>
      <c r="H5" s="87"/>
      <c r="I5" s="102"/>
      <c r="J5" s="84" t="s">
        <v>79</v>
      </c>
      <c r="K5" s="84" t="s">
        <v>65</v>
      </c>
      <c r="L5" s="82"/>
      <c r="M5" s="82"/>
      <c r="N5" s="84">
        <f>E5+F5+G5+H5+I5</f>
        <v>1</v>
      </c>
      <c r="O5" s="107">
        <v>1</v>
      </c>
    </row>
    <row r="6" spans="1:15" ht="23.25">
      <c r="A6" s="4" t="s">
        <v>63</v>
      </c>
      <c r="B6" s="92" t="s">
        <v>82</v>
      </c>
      <c r="C6" s="92"/>
      <c r="D6" s="92"/>
      <c r="E6" s="4"/>
      <c r="F6" s="4">
        <v>1</v>
      </c>
      <c r="G6" s="4"/>
      <c r="H6" s="4"/>
      <c r="I6" s="3"/>
      <c r="J6" s="90" t="s">
        <v>83</v>
      </c>
      <c r="K6" s="81"/>
      <c r="L6" s="81"/>
      <c r="M6" s="81"/>
      <c r="N6" s="90">
        <f>E6+F6+G6+H6+I6</f>
        <v>1</v>
      </c>
      <c r="O6" s="111">
        <v>1</v>
      </c>
    </row>
    <row r="7" spans="1:15" ht="23.25">
      <c r="A7" s="4" t="s">
        <v>14</v>
      </c>
      <c r="B7" s="92" t="s">
        <v>84</v>
      </c>
      <c r="C7" s="92"/>
      <c r="D7" s="92"/>
      <c r="E7" s="4">
        <v>1</v>
      </c>
      <c r="F7" s="4"/>
      <c r="G7" s="4"/>
      <c r="H7" s="4"/>
      <c r="I7" s="3"/>
      <c r="J7" s="90" t="s">
        <v>85</v>
      </c>
      <c r="K7" s="81"/>
      <c r="L7" s="81"/>
      <c r="M7" s="81"/>
      <c r="N7" s="90">
        <f aca="true" t="shared" si="0" ref="N7:N13">E7+F7+G7+H7+I7</f>
        <v>1</v>
      </c>
      <c r="O7" s="111">
        <v>1</v>
      </c>
    </row>
    <row r="8" spans="1:15" ht="23.25">
      <c r="A8" s="267" t="s">
        <v>50</v>
      </c>
      <c r="B8" s="99" t="s">
        <v>86</v>
      </c>
      <c r="C8" s="256"/>
      <c r="D8" s="256"/>
      <c r="E8" s="37"/>
      <c r="F8" s="37">
        <v>1</v>
      </c>
      <c r="G8" s="37"/>
      <c r="H8" s="37"/>
      <c r="I8" s="100"/>
      <c r="J8" s="89" t="s">
        <v>87</v>
      </c>
      <c r="K8" s="101"/>
      <c r="L8" s="101"/>
      <c r="M8" s="101"/>
      <c r="N8" s="91">
        <f t="shared" si="0"/>
        <v>1</v>
      </c>
      <c r="O8" s="262">
        <v>2</v>
      </c>
    </row>
    <row r="9" spans="1:15" ht="23.25">
      <c r="A9" s="265"/>
      <c r="B9" s="5" t="s">
        <v>99</v>
      </c>
      <c r="C9" s="5"/>
      <c r="D9" s="5"/>
      <c r="E9" s="9"/>
      <c r="F9" s="9">
        <v>1</v>
      </c>
      <c r="G9" s="9"/>
      <c r="H9" s="9"/>
      <c r="I9" s="24"/>
      <c r="J9" s="90" t="s">
        <v>100</v>
      </c>
      <c r="K9" s="15"/>
      <c r="L9" s="15"/>
      <c r="M9" s="15"/>
      <c r="N9" s="6">
        <v>1</v>
      </c>
      <c r="O9" s="263"/>
    </row>
    <row r="10" spans="1:15" ht="23.25">
      <c r="A10" s="90" t="s">
        <v>88</v>
      </c>
      <c r="B10" s="92" t="s">
        <v>89</v>
      </c>
      <c r="C10" s="92"/>
      <c r="D10" s="92"/>
      <c r="E10" s="4"/>
      <c r="F10" s="4">
        <v>1</v>
      </c>
      <c r="G10" s="4"/>
      <c r="H10" s="4"/>
      <c r="I10" s="3"/>
      <c r="J10" s="93" t="s">
        <v>104</v>
      </c>
      <c r="K10" s="90"/>
      <c r="L10" s="81"/>
      <c r="M10" s="81"/>
      <c r="N10" s="85">
        <f t="shared" si="0"/>
        <v>1</v>
      </c>
      <c r="O10" s="111">
        <v>1</v>
      </c>
    </row>
    <row r="11" spans="1:15" ht="23.25">
      <c r="A11" s="75" t="s">
        <v>90</v>
      </c>
      <c r="B11" s="96" t="s">
        <v>91</v>
      </c>
      <c r="C11" s="254"/>
      <c r="D11" s="254"/>
      <c r="E11" s="125"/>
      <c r="F11" s="105">
        <v>1</v>
      </c>
      <c r="G11" s="75"/>
      <c r="H11" s="75"/>
      <c r="I11" s="126"/>
      <c r="J11" s="94" t="s">
        <v>92</v>
      </c>
      <c r="K11" s="75"/>
      <c r="L11" s="103"/>
      <c r="M11" s="103"/>
      <c r="N11" s="106">
        <f t="shared" si="0"/>
        <v>1</v>
      </c>
      <c r="O11" s="107">
        <v>1</v>
      </c>
    </row>
    <row r="12" spans="1:15" ht="23.25">
      <c r="A12" s="90" t="s">
        <v>93</v>
      </c>
      <c r="B12" s="92" t="s">
        <v>94</v>
      </c>
      <c r="C12" s="92"/>
      <c r="D12" s="92"/>
      <c r="E12" s="97"/>
      <c r="F12" s="90">
        <v>1</v>
      </c>
      <c r="G12" s="97"/>
      <c r="H12" s="98"/>
      <c r="I12" s="78"/>
      <c r="J12" s="93" t="s">
        <v>95</v>
      </c>
      <c r="K12" s="81"/>
      <c r="L12" s="81"/>
      <c r="M12" s="81"/>
      <c r="N12" s="90">
        <f t="shared" si="0"/>
        <v>1</v>
      </c>
      <c r="O12" s="111">
        <v>1</v>
      </c>
    </row>
    <row r="13" spans="1:15" ht="23.25">
      <c r="A13" s="85" t="s">
        <v>96</v>
      </c>
      <c r="B13" s="86" t="s">
        <v>97</v>
      </c>
      <c r="C13" s="250"/>
      <c r="D13" s="250"/>
      <c r="E13" s="76"/>
      <c r="F13" s="85">
        <v>1</v>
      </c>
      <c r="G13" s="76"/>
      <c r="H13" s="95"/>
      <c r="I13" s="77"/>
      <c r="J13" s="88" t="s">
        <v>98</v>
      </c>
      <c r="K13" s="83"/>
      <c r="L13" s="71"/>
      <c r="M13" s="71"/>
      <c r="N13" s="91">
        <f t="shared" si="0"/>
        <v>1</v>
      </c>
      <c r="O13" s="104">
        <v>1</v>
      </c>
    </row>
    <row r="14" spans="1:15" ht="23.25">
      <c r="A14" s="4" t="s">
        <v>101</v>
      </c>
      <c r="B14" s="25" t="s">
        <v>102</v>
      </c>
      <c r="C14" s="25"/>
      <c r="D14" s="25"/>
      <c r="E14" s="26"/>
      <c r="F14" s="27">
        <v>1</v>
      </c>
      <c r="G14" s="26"/>
      <c r="H14" s="28"/>
      <c r="I14" s="28"/>
      <c r="J14" s="29" t="s">
        <v>103</v>
      </c>
      <c r="K14" s="30"/>
      <c r="L14" s="19"/>
      <c r="M14" s="19"/>
      <c r="N14" s="72">
        <f aca="true" t="shared" si="1" ref="N14:N24">E14+F14+G14+H14+I14</f>
        <v>1</v>
      </c>
      <c r="O14" s="111">
        <v>1</v>
      </c>
    </row>
    <row r="15" spans="1:15" ht="23.25">
      <c r="A15" s="110" t="s">
        <v>21</v>
      </c>
      <c r="B15" s="46" t="s">
        <v>105</v>
      </c>
      <c r="C15" s="46"/>
      <c r="D15" s="46"/>
      <c r="E15" s="47"/>
      <c r="F15" s="48">
        <v>1</v>
      </c>
      <c r="G15" s="47"/>
      <c r="H15" s="49"/>
      <c r="I15" s="49"/>
      <c r="J15" s="29" t="s">
        <v>106</v>
      </c>
      <c r="K15" s="26"/>
      <c r="L15" s="110"/>
      <c r="M15" s="110"/>
      <c r="N15" s="109">
        <f t="shared" si="1"/>
        <v>1</v>
      </c>
      <c r="O15" s="111">
        <v>1</v>
      </c>
    </row>
    <row r="16" spans="1:15" ht="23.25">
      <c r="A16" s="264" t="s">
        <v>12</v>
      </c>
      <c r="B16" s="51" t="s">
        <v>107</v>
      </c>
      <c r="C16" s="51"/>
      <c r="D16" s="51"/>
      <c r="E16" s="36"/>
      <c r="F16" s="120"/>
      <c r="G16" s="36"/>
      <c r="H16" s="36">
        <v>1</v>
      </c>
      <c r="I16" s="121"/>
      <c r="J16" s="122" t="s">
        <v>108</v>
      </c>
      <c r="K16" s="123"/>
      <c r="L16" s="7"/>
      <c r="M16" s="7"/>
      <c r="N16" s="8">
        <f t="shared" si="1"/>
        <v>1</v>
      </c>
      <c r="O16" s="14">
        <v>1</v>
      </c>
    </row>
    <row r="17" spans="1:15" ht="23.25">
      <c r="A17" s="267"/>
      <c r="B17" s="289" t="s">
        <v>119</v>
      </c>
      <c r="C17" s="252"/>
      <c r="D17" s="252"/>
      <c r="E17" s="283"/>
      <c r="F17" s="291"/>
      <c r="G17" s="283"/>
      <c r="H17" s="283">
        <v>1</v>
      </c>
      <c r="I17" s="283"/>
      <c r="J17" s="124" t="s">
        <v>124</v>
      </c>
      <c r="K17" s="285"/>
      <c r="L17" s="21"/>
      <c r="M17" s="21"/>
      <c r="N17" s="287"/>
      <c r="O17" s="295">
        <v>1</v>
      </c>
    </row>
    <row r="18" spans="1:15" ht="23.25">
      <c r="A18" s="265"/>
      <c r="B18" s="290"/>
      <c r="C18" s="38"/>
      <c r="D18" s="38"/>
      <c r="E18" s="284"/>
      <c r="F18" s="292"/>
      <c r="G18" s="284"/>
      <c r="H18" s="284"/>
      <c r="I18" s="284"/>
      <c r="J18" s="42" t="s">
        <v>125</v>
      </c>
      <c r="K18" s="286"/>
      <c r="L18" s="44"/>
      <c r="M18" s="44"/>
      <c r="N18" s="288"/>
      <c r="O18" s="296"/>
    </row>
    <row r="19" spans="1:15" ht="23.25">
      <c r="A19" s="73" t="s">
        <v>109</v>
      </c>
      <c r="B19" s="46" t="s">
        <v>107</v>
      </c>
      <c r="C19" s="46"/>
      <c r="D19" s="46"/>
      <c r="E19" s="47">
        <v>1</v>
      </c>
      <c r="F19" s="48"/>
      <c r="G19" s="47"/>
      <c r="H19" s="47"/>
      <c r="I19" s="49"/>
      <c r="J19" s="50" t="s">
        <v>20</v>
      </c>
      <c r="K19" s="30" t="s">
        <v>198</v>
      </c>
      <c r="L19" s="19"/>
      <c r="M19" s="19"/>
      <c r="N19" s="72">
        <f t="shared" si="1"/>
        <v>1</v>
      </c>
      <c r="O19" s="111">
        <v>1</v>
      </c>
    </row>
    <row r="20" spans="1:15" ht="23.25">
      <c r="A20" s="73" t="s">
        <v>110</v>
      </c>
      <c r="B20" s="46" t="s">
        <v>111</v>
      </c>
      <c r="C20" s="46"/>
      <c r="D20" s="46"/>
      <c r="E20" s="47"/>
      <c r="F20" s="48">
        <v>1</v>
      </c>
      <c r="G20" s="47"/>
      <c r="H20" s="47"/>
      <c r="I20" s="49"/>
      <c r="J20" s="50" t="s">
        <v>112</v>
      </c>
      <c r="K20" s="30"/>
      <c r="L20" s="19"/>
      <c r="M20" s="19"/>
      <c r="N20" s="72">
        <f t="shared" si="1"/>
        <v>1</v>
      </c>
      <c r="O20" s="111">
        <v>1</v>
      </c>
    </row>
    <row r="21" spans="1:15" ht="23.25">
      <c r="A21" s="264" t="s">
        <v>113</v>
      </c>
      <c r="B21" s="293" t="s">
        <v>111</v>
      </c>
      <c r="C21" s="214"/>
      <c r="D21" s="214"/>
      <c r="E21" s="281">
        <v>1</v>
      </c>
      <c r="F21" s="297">
        <v>1</v>
      </c>
      <c r="G21" s="281"/>
      <c r="H21" s="281"/>
      <c r="I21" s="281"/>
      <c r="J21" s="114" t="s">
        <v>20</v>
      </c>
      <c r="K21" s="281"/>
      <c r="L21" s="37"/>
      <c r="M21" s="37"/>
      <c r="N21" s="264">
        <f t="shared" si="1"/>
        <v>2</v>
      </c>
      <c r="O21" s="266">
        <v>2</v>
      </c>
    </row>
    <row r="22" spans="1:15" ht="23.25">
      <c r="A22" s="265"/>
      <c r="B22" s="294"/>
      <c r="C22" s="46"/>
      <c r="D22" s="46"/>
      <c r="E22" s="282"/>
      <c r="F22" s="298"/>
      <c r="G22" s="282"/>
      <c r="H22" s="282"/>
      <c r="I22" s="282"/>
      <c r="J22" s="67" t="s">
        <v>114</v>
      </c>
      <c r="K22" s="282"/>
      <c r="L22" s="44"/>
      <c r="M22" s="44"/>
      <c r="N22" s="265"/>
      <c r="O22" s="263"/>
    </row>
    <row r="23" spans="1:15" ht="23.25">
      <c r="A23" s="264" t="s">
        <v>39</v>
      </c>
      <c r="B23" s="51" t="s">
        <v>115</v>
      </c>
      <c r="C23" s="258"/>
      <c r="D23" s="258"/>
      <c r="E23" s="52">
        <v>1</v>
      </c>
      <c r="F23" s="33"/>
      <c r="G23" s="32"/>
      <c r="H23" s="34"/>
      <c r="I23" s="34"/>
      <c r="J23" s="114" t="s">
        <v>20</v>
      </c>
      <c r="K23" s="36"/>
      <c r="L23" s="37"/>
      <c r="M23" s="37"/>
      <c r="N23" s="8">
        <f t="shared" si="1"/>
        <v>1</v>
      </c>
      <c r="O23" s="266">
        <v>2</v>
      </c>
    </row>
    <row r="24" spans="1:15" ht="23.25">
      <c r="A24" s="265"/>
      <c r="B24" s="9" t="s">
        <v>126</v>
      </c>
      <c r="C24" s="9"/>
      <c r="D24" s="9"/>
      <c r="E24" s="117">
        <v>1</v>
      </c>
      <c r="F24" s="117"/>
      <c r="G24" s="118"/>
      <c r="H24" s="118"/>
      <c r="I24" s="118"/>
      <c r="J24" s="67" t="s">
        <v>20</v>
      </c>
      <c r="K24" s="119"/>
      <c r="L24" s="9"/>
      <c r="M24" s="9"/>
      <c r="N24" s="6">
        <f t="shared" si="1"/>
        <v>1</v>
      </c>
      <c r="O24" s="263"/>
    </row>
    <row r="25" spans="1:15" ht="23.25">
      <c r="A25" s="106" t="s">
        <v>117</v>
      </c>
      <c r="B25" s="46" t="s">
        <v>116</v>
      </c>
      <c r="C25" s="156"/>
      <c r="D25" s="156"/>
      <c r="E25" s="115"/>
      <c r="F25" s="48">
        <v>1</v>
      </c>
      <c r="G25" s="47"/>
      <c r="H25" s="49"/>
      <c r="I25" s="49"/>
      <c r="J25" s="50" t="s">
        <v>118</v>
      </c>
      <c r="K25" s="116"/>
      <c r="L25" s="112"/>
      <c r="M25" s="112"/>
      <c r="N25" s="108">
        <v>1</v>
      </c>
      <c r="O25" s="104">
        <v>1</v>
      </c>
    </row>
    <row r="26" spans="1:15" ht="23.25">
      <c r="A26" s="73" t="s">
        <v>93</v>
      </c>
      <c r="B26" s="46" t="s">
        <v>119</v>
      </c>
      <c r="C26" s="46"/>
      <c r="D26" s="46"/>
      <c r="E26" s="47"/>
      <c r="F26" s="48">
        <v>1</v>
      </c>
      <c r="G26" s="47"/>
      <c r="H26" s="49"/>
      <c r="I26" s="47"/>
      <c r="J26" s="29" t="s">
        <v>103</v>
      </c>
      <c r="K26" s="30"/>
      <c r="L26" s="19"/>
      <c r="M26" s="19"/>
      <c r="N26" s="72">
        <f>E26+F26+G26+H26+I26</f>
        <v>1</v>
      </c>
      <c r="O26" s="111">
        <v>2</v>
      </c>
    </row>
    <row r="27" spans="1:15" ht="23.25">
      <c r="A27" s="73" t="s">
        <v>121</v>
      </c>
      <c r="B27" s="46" t="s">
        <v>122</v>
      </c>
      <c r="C27" s="46"/>
      <c r="D27" s="46"/>
      <c r="E27" s="47"/>
      <c r="F27" s="48">
        <v>1</v>
      </c>
      <c r="G27" s="47"/>
      <c r="H27" s="49"/>
      <c r="I27" s="49"/>
      <c r="J27" s="50" t="s">
        <v>123</v>
      </c>
      <c r="K27" s="30"/>
      <c r="L27" s="19"/>
      <c r="M27" s="19"/>
      <c r="N27" s="72">
        <f>E27+F27+G27+H27+I27</f>
        <v>1</v>
      </c>
      <c r="O27" s="111">
        <v>1</v>
      </c>
    </row>
    <row r="28" spans="1:15" ht="23.25">
      <c r="A28" s="260" t="s">
        <v>16</v>
      </c>
      <c r="B28" s="260"/>
      <c r="C28" s="251"/>
      <c r="D28" s="251"/>
      <c r="E28" s="59">
        <f>SUM(E5:E27)</f>
        <v>6</v>
      </c>
      <c r="F28" s="59">
        <f>SUM(F5:F27)</f>
        <v>14</v>
      </c>
      <c r="G28" s="60"/>
      <c r="H28" s="59">
        <f>SUM(H5:H27)</f>
        <v>2</v>
      </c>
      <c r="I28" s="59"/>
      <c r="J28" s="61"/>
      <c r="K28" s="61"/>
      <c r="L28" s="61"/>
      <c r="M28" s="61"/>
      <c r="N28" s="261">
        <v>23</v>
      </c>
      <c r="O28" s="261"/>
    </row>
  </sheetData>
  <sheetProtection/>
  <mergeCells count="38">
    <mergeCell ref="N28:O28"/>
    <mergeCell ref="O8:O9"/>
    <mergeCell ref="A8:A9"/>
    <mergeCell ref="E21:E22"/>
    <mergeCell ref="F21:F22"/>
    <mergeCell ref="G21:G22"/>
    <mergeCell ref="N21:N22"/>
    <mergeCell ref="O21:O22"/>
    <mergeCell ref="A23:A24"/>
    <mergeCell ref="O23:O24"/>
    <mergeCell ref="O17:O18"/>
    <mergeCell ref="N2:N4"/>
    <mergeCell ref="O2:O4"/>
    <mergeCell ref="K2:K4"/>
    <mergeCell ref="L2:L4"/>
    <mergeCell ref="M2:M4"/>
    <mergeCell ref="C3:C4"/>
    <mergeCell ref="E3:I3"/>
    <mergeCell ref="A1:K1"/>
    <mergeCell ref="A2:A4"/>
    <mergeCell ref="B2:B4"/>
    <mergeCell ref="E2:I2"/>
    <mergeCell ref="J2:J4"/>
    <mergeCell ref="B21:B22"/>
    <mergeCell ref="G17:G18"/>
    <mergeCell ref="I21:I22"/>
    <mergeCell ref="H21:H22"/>
    <mergeCell ref="A21:A22"/>
    <mergeCell ref="A28:B28"/>
    <mergeCell ref="K21:K22"/>
    <mergeCell ref="H17:H18"/>
    <mergeCell ref="I17:I18"/>
    <mergeCell ref="K17:K18"/>
    <mergeCell ref="N17:N18"/>
    <mergeCell ref="A16:A18"/>
    <mergeCell ref="B17:B18"/>
    <mergeCell ref="E17:E18"/>
    <mergeCell ref="F17:F18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9">
      <selection activeCell="D33" sqref="D33"/>
    </sheetView>
  </sheetViews>
  <sheetFormatPr defaultColWidth="9.140625" defaultRowHeight="15"/>
  <cols>
    <col min="1" max="1" width="13.421875" style="1" customWidth="1"/>
    <col min="2" max="2" width="10.8515625" style="11" customWidth="1"/>
    <col min="3" max="3" width="7.7109375" style="11" customWidth="1"/>
    <col min="4" max="4" width="11.140625" style="11" customWidth="1"/>
    <col min="5" max="5" width="14.421875" style="1" customWidth="1"/>
    <col min="6" max="6" width="13.421875" style="1" customWidth="1"/>
    <col min="7" max="9" width="9.7109375" style="1" customWidth="1"/>
    <col min="10" max="10" width="29.57421875" style="1" customWidth="1"/>
    <col min="11" max="11" width="23.28125" style="1" customWidth="1"/>
    <col min="12" max="12" width="10.7109375" style="1" hidden="1" customWidth="1"/>
    <col min="13" max="13" width="7.7109375" style="1" customWidth="1"/>
    <col min="14" max="14" width="8.421875" style="113" hidden="1" customWidth="1"/>
    <col min="15" max="15" width="9.140625" style="155" customWidth="1"/>
    <col min="16" max="16384" width="9.140625" style="2" customWidth="1"/>
  </cols>
  <sheetData>
    <row r="1" spans="1:15" ht="23.25">
      <c r="A1" s="274" t="s">
        <v>127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137"/>
      <c r="O1" s="175">
        <v>1</v>
      </c>
    </row>
    <row r="2" spans="1:15" ht="23.25">
      <c r="A2" s="273" t="s">
        <v>0</v>
      </c>
      <c r="B2" s="275" t="s">
        <v>1</v>
      </c>
      <c r="C2" s="319" t="s">
        <v>2</v>
      </c>
      <c r="D2" s="319"/>
      <c r="E2" s="319"/>
      <c r="F2" s="319"/>
      <c r="G2" s="319"/>
      <c r="H2" s="319"/>
      <c r="I2" s="319"/>
      <c r="J2" s="273" t="s">
        <v>3</v>
      </c>
      <c r="K2" s="273" t="s">
        <v>4</v>
      </c>
      <c r="L2" s="165"/>
      <c r="M2" s="273" t="s">
        <v>7</v>
      </c>
      <c r="N2" s="273" t="s">
        <v>8</v>
      </c>
      <c r="O2" s="266" t="s">
        <v>133</v>
      </c>
    </row>
    <row r="3" spans="1:15" ht="23.25">
      <c r="A3" s="273"/>
      <c r="B3" s="275"/>
      <c r="C3" s="275" t="s">
        <v>148</v>
      </c>
      <c r="D3" s="157" t="s">
        <v>143</v>
      </c>
      <c r="E3" s="275" t="s">
        <v>141</v>
      </c>
      <c r="F3" s="275"/>
      <c r="G3" s="275"/>
      <c r="H3" s="275"/>
      <c r="I3" s="275"/>
      <c r="J3" s="273"/>
      <c r="K3" s="273"/>
      <c r="L3" s="273" t="s">
        <v>5</v>
      </c>
      <c r="M3" s="273"/>
      <c r="N3" s="273"/>
      <c r="O3" s="262"/>
    </row>
    <row r="4" spans="1:15" ht="23.25">
      <c r="A4" s="273"/>
      <c r="B4" s="275"/>
      <c r="C4" s="275"/>
      <c r="D4" s="176" t="s">
        <v>197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273"/>
      <c r="K4" s="273"/>
      <c r="L4" s="273"/>
      <c r="M4" s="273"/>
      <c r="N4" s="273"/>
      <c r="O4" s="263"/>
    </row>
    <row r="5" spans="1:15" ht="23.25">
      <c r="A5" s="264" t="s">
        <v>140</v>
      </c>
      <c r="B5" s="13" t="s">
        <v>128</v>
      </c>
      <c r="C5" s="13"/>
      <c r="D5" s="13"/>
      <c r="E5" s="7"/>
      <c r="F5" s="7"/>
      <c r="G5" s="7">
        <v>1</v>
      </c>
      <c r="H5" s="7"/>
      <c r="I5" s="23"/>
      <c r="J5" s="8" t="s">
        <v>195</v>
      </c>
      <c r="K5" s="8"/>
      <c r="L5" s="14"/>
      <c r="M5" s="8">
        <f>E5+F5+G5+H5+I5</f>
        <v>1</v>
      </c>
      <c r="N5" s="266">
        <v>2</v>
      </c>
      <c r="O5" s="8" t="s">
        <v>132</v>
      </c>
    </row>
    <row r="6" spans="1:15" ht="23.25">
      <c r="A6" s="265"/>
      <c r="B6" s="5" t="s">
        <v>186</v>
      </c>
      <c r="C6" s="173"/>
      <c r="D6" s="173"/>
      <c r="E6" s="9"/>
      <c r="F6" s="9">
        <v>1</v>
      </c>
      <c r="G6" s="9"/>
      <c r="H6" s="9"/>
      <c r="I6" s="24"/>
      <c r="J6" s="42" t="s">
        <v>170</v>
      </c>
      <c r="K6" s="153"/>
      <c r="L6" s="151"/>
      <c r="M6" s="153">
        <f>E6+F6+G6+H6+I6</f>
        <v>1</v>
      </c>
      <c r="N6" s="263"/>
      <c r="O6" s="153" t="s">
        <v>132</v>
      </c>
    </row>
    <row r="7" spans="1:15" ht="23.25">
      <c r="A7" s="268" t="s">
        <v>130</v>
      </c>
      <c r="B7" s="162" t="s">
        <v>128</v>
      </c>
      <c r="C7" s="162"/>
      <c r="D7" s="162"/>
      <c r="E7" s="7">
        <v>1</v>
      </c>
      <c r="F7" s="7"/>
      <c r="G7" s="7"/>
      <c r="H7" s="7"/>
      <c r="I7" s="23"/>
      <c r="J7" s="8" t="s">
        <v>20</v>
      </c>
      <c r="K7" s="8" t="s">
        <v>120</v>
      </c>
      <c r="L7" s="14"/>
      <c r="M7" s="8">
        <f>E7+F7+G7+H7+I7</f>
        <v>1</v>
      </c>
      <c r="N7" s="266">
        <v>3</v>
      </c>
      <c r="O7" s="8" t="s">
        <v>131</v>
      </c>
    </row>
    <row r="8" spans="1:15" ht="23.25">
      <c r="A8" s="268"/>
      <c r="B8" s="62" t="s">
        <v>155</v>
      </c>
      <c r="C8" s="163"/>
      <c r="D8" s="163"/>
      <c r="E8" s="21">
        <v>1</v>
      </c>
      <c r="F8" s="21"/>
      <c r="G8" s="21"/>
      <c r="H8" s="21"/>
      <c r="I8" s="63"/>
      <c r="J8" s="152" t="s">
        <v>20</v>
      </c>
      <c r="K8" s="143" t="s">
        <v>120</v>
      </c>
      <c r="L8" s="145"/>
      <c r="M8" s="143">
        <f>E8+F8+G8+H8+I8</f>
        <v>1</v>
      </c>
      <c r="N8" s="262"/>
      <c r="O8" s="152" t="s">
        <v>131</v>
      </c>
    </row>
    <row r="9" spans="1:15" ht="23.25">
      <c r="A9" s="268"/>
      <c r="B9" s="5" t="s">
        <v>178</v>
      </c>
      <c r="C9" s="5"/>
      <c r="D9" s="5"/>
      <c r="E9" s="9">
        <v>1</v>
      </c>
      <c r="F9" s="9"/>
      <c r="G9" s="9"/>
      <c r="H9" s="9"/>
      <c r="I9" s="24"/>
      <c r="J9" s="153" t="s">
        <v>20</v>
      </c>
      <c r="K9" s="144" t="s">
        <v>120</v>
      </c>
      <c r="L9" s="146"/>
      <c r="M9" s="144">
        <v>1</v>
      </c>
      <c r="N9" s="263"/>
      <c r="O9" s="153" t="s">
        <v>131</v>
      </c>
    </row>
    <row r="10" spans="1:15" ht="23.25">
      <c r="A10" s="264" t="s">
        <v>21</v>
      </c>
      <c r="B10" s="313" t="s">
        <v>128</v>
      </c>
      <c r="C10" s="154"/>
      <c r="D10" s="154"/>
      <c r="E10" s="264">
        <v>1</v>
      </c>
      <c r="F10" s="264">
        <v>1</v>
      </c>
      <c r="G10" s="271"/>
      <c r="H10" s="271"/>
      <c r="I10" s="305"/>
      <c r="J10" s="8" t="s">
        <v>20</v>
      </c>
      <c r="K10" s="266"/>
      <c r="L10" s="136"/>
      <c r="M10" s="264">
        <f aca="true" t="shared" si="0" ref="M10:M41">E10+F10+G10+H10+I10</f>
        <v>2</v>
      </c>
      <c r="N10" s="273">
        <v>2</v>
      </c>
      <c r="O10" s="308" t="s">
        <v>132</v>
      </c>
    </row>
    <row r="11" spans="1:15" ht="23.25">
      <c r="A11" s="267"/>
      <c r="B11" s="269"/>
      <c r="C11" s="150"/>
      <c r="D11" s="150"/>
      <c r="E11" s="267"/>
      <c r="F11" s="267"/>
      <c r="G11" s="304"/>
      <c r="H11" s="304"/>
      <c r="I11" s="306"/>
      <c r="J11" s="153" t="s">
        <v>196</v>
      </c>
      <c r="K11" s="307"/>
      <c r="L11" s="101"/>
      <c r="M11" s="318"/>
      <c r="N11" s="273"/>
      <c r="O11" s="287"/>
    </row>
    <row r="12" spans="1:15" ht="23.25">
      <c r="A12" s="133" t="s">
        <v>135</v>
      </c>
      <c r="B12" s="92" t="s">
        <v>134</v>
      </c>
      <c r="C12" s="92"/>
      <c r="D12" s="92"/>
      <c r="E12" s="4">
        <v>1</v>
      </c>
      <c r="F12" s="4"/>
      <c r="G12" s="4"/>
      <c r="H12" s="4"/>
      <c r="I12" s="3"/>
      <c r="J12" s="149" t="s">
        <v>20</v>
      </c>
      <c r="K12" s="144" t="s">
        <v>137</v>
      </c>
      <c r="L12" s="146"/>
      <c r="M12" s="144">
        <v>1</v>
      </c>
      <c r="N12" s="128">
        <v>1</v>
      </c>
      <c r="O12" s="153" t="s">
        <v>132</v>
      </c>
    </row>
    <row r="13" spans="1:15" ht="23.25">
      <c r="A13" s="264" t="s">
        <v>14</v>
      </c>
      <c r="B13" s="92" t="s">
        <v>134</v>
      </c>
      <c r="C13" s="92"/>
      <c r="D13" s="92"/>
      <c r="E13" s="4">
        <v>1</v>
      </c>
      <c r="F13" s="4"/>
      <c r="G13" s="4"/>
      <c r="H13" s="4"/>
      <c r="I13" s="3"/>
      <c r="J13" s="149" t="s">
        <v>20</v>
      </c>
      <c r="K13" s="133" t="s">
        <v>136</v>
      </c>
      <c r="L13" s="136"/>
      <c r="M13" s="130">
        <f t="shared" si="0"/>
        <v>1</v>
      </c>
      <c r="N13" s="136">
        <v>1</v>
      </c>
      <c r="O13" s="133" t="s">
        <v>132</v>
      </c>
    </row>
    <row r="14" spans="1:15" ht="23.25">
      <c r="A14" s="265"/>
      <c r="B14" s="96" t="s">
        <v>151</v>
      </c>
      <c r="C14" s="154"/>
      <c r="D14" s="154"/>
      <c r="E14" s="134"/>
      <c r="F14" s="134">
        <v>1</v>
      </c>
      <c r="G14" s="134"/>
      <c r="H14" s="134"/>
      <c r="I14" s="102"/>
      <c r="J14" s="148" t="s">
        <v>152</v>
      </c>
      <c r="K14" s="129"/>
      <c r="L14" s="127"/>
      <c r="M14" s="130">
        <f t="shared" si="0"/>
        <v>1</v>
      </c>
      <c r="N14" s="131">
        <v>1</v>
      </c>
      <c r="O14" s="133" t="s">
        <v>132</v>
      </c>
    </row>
    <row r="15" spans="1:15" ht="23.25">
      <c r="A15" s="129" t="s">
        <v>58</v>
      </c>
      <c r="B15" s="96" t="s">
        <v>134</v>
      </c>
      <c r="C15" s="154"/>
      <c r="D15" s="154"/>
      <c r="E15" s="134"/>
      <c r="F15" s="129">
        <v>1</v>
      </c>
      <c r="G15" s="129"/>
      <c r="H15" s="129"/>
      <c r="I15" s="102"/>
      <c r="J15" s="148" t="s">
        <v>138</v>
      </c>
      <c r="K15" s="129"/>
      <c r="L15" s="127"/>
      <c r="M15" s="130">
        <f t="shared" si="0"/>
        <v>1</v>
      </c>
      <c r="N15" s="131">
        <v>1</v>
      </c>
      <c r="O15" s="133" t="s">
        <v>131</v>
      </c>
    </row>
    <row r="16" spans="1:15" ht="23.25">
      <c r="A16" s="133" t="s">
        <v>60</v>
      </c>
      <c r="B16" s="92" t="s">
        <v>139</v>
      </c>
      <c r="C16" s="92"/>
      <c r="D16" s="92"/>
      <c r="E16" s="133"/>
      <c r="F16" s="133">
        <v>1</v>
      </c>
      <c r="G16" s="133"/>
      <c r="H16" s="4"/>
      <c r="I16" s="136"/>
      <c r="J16" s="149" t="s">
        <v>129</v>
      </c>
      <c r="K16" s="136"/>
      <c r="L16" s="136"/>
      <c r="M16" s="133">
        <f t="shared" si="0"/>
        <v>1</v>
      </c>
      <c r="N16" s="136">
        <v>1</v>
      </c>
      <c r="O16" s="133" t="s">
        <v>131</v>
      </c>
    </row>
    <row r="17" spans="1:15" ht="23.25">
      <c r="A17" s="264" t="s">
        <v>39</v>
      </c>
      <c r="B17" s="13" t="s">
        <v>142</v>
      </c>
      <c r="C17" s="13"/>
      <c r="D17" s="13" t="s">
        <v>192</v>
      </c>
      <c r="E17" s="166"/>
      <c r="F17" s="166"/>
      <c r="G17" s="166"/>
      <c r="H17" s="166"/>
      <c r="I17" s="166"/>
      <c r="J17" s="7" t="s">
        <v>144</v>
      </c>
      <c r="K17" s="45" t="s">
        <v>193</v>
      </c>
      <c r="L17" s="14"/>
      <c r="M17" s="8">
        <v>1</v>
      </c>
      <c r="N17" s="266">
        <v>3</v>
      </c>
      <c r="O17" s="8" t="s">
        <v>132</v>
      </c>
    </row>
    <row r="18" spans="1:15" ht="23.25">
      <c r="A18" s="267"/>
      <c r="B18" s="62" t="s">
        <v>164</v>
      </c>
      <c r="C18" s="163"/>
      <c r="D18" s="163"/>
      <c r="E18" s="143">
        <v>1</v>
      </c>
      <c r="F18" s="145"/>
      <c r="G18" s="145"/>
      <c r="H18" s="145"/>
      <c r="I18" s="145"/>
      <c r="J18" s="21" t="s">
        <v>20</v>
      </c>
      <c r="K18" s="45" t="s">
        <v>193</v>
      </c>
      <c r="L18" s="66"/>
      <c r="M18" s="143">
        <f t="shared" si="0"/>
        <v>1</v>
      </c>
      <c r="N18" s="262"/>
      <c r="O18" s="152" t="s">
        <v>132</v>
      </c>
    </row>
    <row r="19" spans="1:15" ht="23.25">
      <c r="A19" s="265"/>
      <c r="B19" s="5" t="s">
        <v>171</v>
      </c>
      <c r="C19" s="5"/>
      <c r="D19" s="5"/>
      <c r="E19" s="146"/>
      <c r="F19" s="144">
        <v>1</v>
      </c>
      <c r="G19" s="146"/>
      <c r="H19" s="146"/>
      <c r="I19" s="146"/>
      <c r="J19" s="29" t="s">
        <v>170</v>
      </c>
      <c r="K19" s="132"/>
      <c r="L19" s="127"/>
      <c r="M19" s="144">
        <f t="shared" si="0"/>
        <v>1</v>
      </c>
      <c r="N19" s="263"/>
      <c r="O19" s="153" t="s">
        <v>132</v>
      </c>
    </row>
    <row r="20" spans="1:15" ht="23.25">
      <c r="A20" s="4" t="s">
        <v>145</v>
      </c>
      <c r="B20" s="25" t="s">
        <v>146</v>
      </c>
      <c r="C20" s="25"/>
      <c r="D20" s="25"/>
      <c r="E20" s="26"/>
      <c r="F20" s="27">
        <v>1</v>
      </c>
      <c r="G20" s="26"/>
      <c r="H20" s="26"/>
      <c r="I20" s="26"/>
      <c r="J20" s="29" t="s">
        <v>147</v>
      </c>
      <c r="K20" s="138"/>
      <c r="L20" s="112"/>
      <c r="M20" s="129">
        <f t="shared" si="0"/>
        <v>1</v>
      </c>
      <c r="N20" s="136">
        <v>1</v>
      </c>
      <c r="O20" s="133" t="s">
        <v>132</v>
      </c>
    </row>
    <row r="21" spans="1:15" ht="23.25">
      <c r="A21" s="135"/>
      <c r="B21" s="46" t="s">
        <v>149</v>
      </c>
      <c r="C21" s="46" t="s">
        <v>192</v>
      </c>
      <c r="D21" s="46"/>
      <c r="E21" s="139"/>
      <c r="F21" s="48"/>
      <c r="G21" s="139"/>
      <c r="H21" s="139"/>
      <c r="I21" s="139"/>
      <c r="J21" s="29" t="s">
        <v>150</v>
      </c>
      <c r="K21" s="26"/>
      <c r="L21" s="135"/>
      <c r="M21" s="133">
        <v>1</v>
      </c>
      <c r="N21" s="136">
        <v>1</v>
      </c>
      <c r="O21" s="133" t="s">
        <v>131</v>
      </c>
    </row>
    <row r="22" spans="1:15" ht="23.25">
      <c r="A22" s="264" t="s">
        <v>153</v>
      </c>
      <c r="B22" s="51" t="s">
        <v>154</v>
      </c>
      <c r="C22" s="51"/>
      <c r="D22" s="51"/>
      <c r="E22" s="36"/>
      <c r="F22" s="120">
        <v>1</v>
      </c>
      <c r="G22" s="36"/>
      <c r="H22" s="36"/>
      <c r="I22" s="36"/>
      <c r="J22" s="122" t="s">
        <v>123</v>
      </c>
      <c r="K22" s="123"/>
      <c r="L22" s="7"/>
      <c r="M22" s="8">
        <f t="shared" si="0"/>
        <v>1</v>
      </c>
      <c r="N22" s="14">
        <v>1</v>
      </c>
      <c r="O22" s="8" t="s">
        <v>131</v>
      </c>
    </row>
    <row r="23" spans="1:15" ht="23.25">
      <c r="A23" s="267"/>
      <c r="B23" s="158" t="s">
        <v>155</v>
      </c>
      <c r="C23" s="158"/>
      <c r="D23" s="158"/>
      <c r="E23" s="116">
        <v>1</v>
      </c>
      <c r="F23" s="159"/>
      <c r="G23" s="116"/>
      <c r="H23" s="116"/>
      <c r="I23" s="116"/>
      <c r="J23" s="35" t="s">
        <v>20</v>
      </c>
      <c r="K23" s="141" t="s">
        <v>165</v>
      </c>
      <c r="L23" s="37"/>
      <c r="M23" s="143">
        <f t="shared" si="0"/>
        <v>1</v>
      </c>
      <c r="N23" s="315">
        <v>3</v>
      </c>
      <c r="O23" s="143" t="s">
        <v>131</v>
      </c>
    </row>
    <row r="24" spans="1:15" ht="23.25">
      <c r="A24" s="267"/>
      <c r="B24" s="31" t="s">
        <v>149</v>
      </c>
      <c r="C24" s="31"/>
      <c r="D24" s="31"/>
      <c r="E24" s="32">
        <v>1</v>
      </c>
      <c r="F24" s="33"/>
      <c r="G24" s="32"/>
      <c r="H24" s="32"/>
      <c r="I24" s="32"/>
      <c r="J24" s="35" t="s">
        <v>20</v>
      </c>
      <c r="K24" s="141" t="s">
        <v>55</v>
      </c>
      <c r="L24" s="135"/>
      <c r="M24" s="143">
        <f t="shared" si="0"/>
        <v>1</v>
      </c>
      <c r="N24" s="262"/>
      <c r="O24" s="152" t="s">
        <v>131</v>
      </c>
    </row>
    <row r="25" spans="1:15" ht="23.25">
      <c r="A25" s="265"/>
      <c r="B25" s="38" t="s">
        <v>168</v>
      </c>
      <c r="C25" s="38"/>
      <c r="D25" s="38"/>
      <c r="E25" s="140">
        <v>1</v>
      </c>
      <c r="F25" s="40"/>
      <c r="G25" s="140"/>
      <c r="H25" s="140"/>
      <c r="I25" s="140"/>
      <c r="J25" s="42" t="s">
        <v>20</v>
      </c>
      <c r="K25" s="142" t="s">
        <v>55</v>
      </c>
      <c r="L25" s="135"/>
      <c r="M25" s="143">
        <f t="shared" si="0"/>
        <v>1</v>
      </c>
      <c r="N25" s="263"/>
      <c r="O25" s="153" t="s">
        <v>131</v>
      </c>
    </row>
    <row r="26" spans="1:15" ht="23.25">
      <c r="A26" s="133" t="s">
        <v>156</v>
      </c>
      <c r="B26" s="25" t="s">
        <v>157</v>
      </c>
      <c r="C26" s="25"/>
      <c r="D26" s="25"/>
      <c r="E26" s="26">
        <v>1</v>
      </c>
      <c r="F26" s="27"/>
      <c r="G26" s="26"/>
      <c r="H26" s="26"/>
      <c r="I26" s="26"/>
      <c r="J26" s="160" t="s">
        <v>20</v>
      </c>
      <c r="K26" s="161" t="s">
        <v>158</v>
      </c>
      <c r="L26" s="4"/>
      <c r="M26" s="133">
        <v>1</v>
      </c>
      <c r="N26" s="136">
        <v>1</v>
      </c>
      <c r="O26" s="133" t="s">
        <v>131</v>
      </c>
    </row>
    <row r="27" spans="1:15" ht="23.25">
      <c r="A27" s="133" t="s">
        <v>159</v>
      </c>
      <c r="B27" s="25" t="s">
        <v>160</v>
      </c>
      <c r="C27" s="25"/>
      <c r="D27" s="25"/>
      <c r="E27" s="26">
        <v>1</v>
      </c>
      <c r="F27" s="27"/>
      <c r="G27" s="26"/>
      <c r="H27" s="26"/>
      <c r="I27" s="26"/>
      <c r="J27" s="160" t="s">
        <v>20</v>
      </c>
      <c r="K27" s="161" t="s">
        <v>161</v>
      </c>
      <c r="L27" s="4"/>
      <c r="M27" s="133">
        <v>1</v>
      </c>
      <c r="N27" s="136">
        <v>1</v>
      </c>
      <c r="O27" s="133" t="s">
        <v>132</v>
      </c>
    </row>
    <row r="28" spans="1:15" ht="23.25">
      <c r="A28" s="135" t="s">
        <v>162</v>
      </c>
      <c r="B28" s="46" t="s">
        <v>177</v>
      </c>
      <c r="C28" s="46"/>
      <c r="D28" s="46"/>
      <c r="E28" s="139"/>
      <c r="F28" s="48">
        <v>1</v>
      </c>
      <c r="G28" s="139"/>
      <c r="H28" s="139"/>
      <c r="I28" s="139"/>
      <c r="J28" s="29" t="s">
        <v>163</v>
      </c>
      <c r="K28" s="116"/>
      <c r="L28" s="112"/>
      <c r="M28" s="132">
        <f t="shared" si="0"/>
        <v>1</v>
      </c>
      <c r="N28" s="128">
        <v>1</v>
      </c>
      <c r="O28" s="133" t="s">
        <v>131</v>
      </c>
    </row>
    <row r="29" spans="1:15" ht="23.25">
      <c r="A29" s="135" t="s">
        <v>166</v>
      </c>
      <c r="B29" s="46" t="s">
        <v>176</v>
      </c>
      <c r="C29" s="46"/>
      <c r="D29" s="46"/>
      <c r="E29" s="139"/>
      <c r="F29" s="48">
        <v>1</v>
      </c>
      <c r="G29" s="139"/>
      <c r="H29" s="139"/>
      <c r="I29" s="139"/>
      <c r="J29" s="29" t="s">
        <v>167</v>
      </c>
      <c r="K29" s="26"/>
      <c r="L29" s="4"/>
      <c r="M29" s="133">
        <f t="shared" si="0"/>
        <v>1</v>
      </c>
      <c r="N29" s="128">
        <v>1</v>
      </c>
      <c r="O29" s="133" t="s">
        <v>132</v>
      </c>
    </row>
    <row r="30" spans="1:15" ht="23.25">
      <c r="A30" s="274" t="s">
        <v>127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147"/>
      <c r="O30" s="174">
        <v>2</v>
      </c>
    </row>
    <row r="31" spans="1:15" ht="23.25">
      <c r="A31" s="273" t="s">
        <v>0</v>
      </c>
      <c r="B31" s="275" t="s">
        <v>1</v>
      </c>
      <c r="C31" s="319" t="s">
        <v>2</v>
      </c>
      <c r="D31" s="319"/>
      <c r="E31" s="319"/>
      <c r="F31" s="319"/>
      <c r="G31" s="319"/>
      <c r="H31" s="319"/>
      <c r="I31" s="319"/>
      <c r="J31" s="273" t="s">
        <v>3</v>
      </c>
      <c r="K31" s="273" t="s">
        <v>4</v>
      </c>
      <c r="L31" s="165"/>
      <c r="M31" s="273" t="s">
        <v>7</v>
      </c>
      <c r="N31" s="273" t="s">
        <v>8</v>
      </c>
      <c r="O31" s="273" t="s">
        <v>133</v>
      </c>
    </row>
    <row r="32" spans="1:15" ht="23.25">
      <c r="A32" s="273"/>
      <c r="B32" s="275"/>
      <c r="C32" s="275" t="s">
        <v>148</v>
      </c>
      <c r="D32" s="157" t="s">
        <v>143</v>
      </c>
      <c r="E32" s="275" t="s">
        <v>141</v>
      </c>
      <c r="F32" s="275"/>
      <c r="G32" s="275"/>
      <c r="H32" s="275"/>
      <c r="I32" s="275"/>
      <c r="J32" s="273"/>
      <c r="K32" s="273"/>
      <c r="L32" s="273" t="s">
        <v>5</v>
      </c>
      <c r="M32" s="273"/>
      <c r="N32" s="273"/>
      <c r="O32" s="273"/>
    </row>
    <row r="33" spans="1:15" ht="23.25">
      <c r="A33" s="273"/>
      <c r="B33" s="275"/>
      <c r="C33" s="275"/>
      <c r="D33" s="176" t="s">
        <v>197</v>
      </c>
      <c r="E33" s="3" t="s">
        <v>9</v>
      </c>
      <c r="F33" s="3" t="s">
        <v>10</v>
      </c>
      <c r="G33" s="3" t="s">
        <v>11</v>
      </c>
      <c r="H33" s="3" t="s">
        <v>12</v>
      </c>
      <c r="I33" s="3" t="s">
        <v>13</v>
      </c>
      <c r="J33" s="273"/>
      <c r="K33" s="273"/>
      <c r="L33" s="273"/>
      <c r="M33" s="273"/>
      <c r="N33" s="273"/>
      <c r="O33" s="273"/>
    </row>
    <row r="34" spans="1:15" ht="23.25">
      <c r="A34" s="264" t="s">
        <v>17</v>
      </c>
      <c r="B34" s="8" t="s">
        <v>175</v>
      </c>
      <c r="C34" s="8"/>
      <c r="D34" s="8"/>
      <c r="E34" s="8">
        <v>1</v>
      </c>
      <c r="F34" s="8"/>
      <c r="G34" s="8"/>
      <c r="H34" s="8"/>
      <c r="I34" s="8"/>
      <c r="J34" s="8" t="s">
        <v>20</v>
      </c>
      <c r="K34" s="8"/>
      <c r="L34" s="8"/>
      <c r="M34" s="8">
        <f t="shared" si="0"/>
        <v>1</v>
      </c>
      <c r="N34" s="264">
        <v>5</v>
      </c>
      <c r="O34" s="8" t="s">
        <v>132</v>
      </c>
    </row>
    <row r="35" spans="1:15" ht="23.25">
      <c r="A35" s="267"/>
      <c r="B35" s="314" t="s">
        <v>142</v>
      </c>
      <c r="C35" s="302"/>
      <c r="D35" s="302"/>
      <c r="E35" s="287">
        <v>1</v>
      </c>
      <c r="F35" s="287">
        <v>1</v>
      </c>
      <c r="G35" s="287"/>
      <c r="H35" s="287"/>
      <c r="I35" s="287"/>
      <c r="J35" s="143" t="s">
        <v>20</v>
      </c>
      <c r="K35" s="287"/>
      <c r="L35" s="143"/>
      <c r="M35" s="287">
        <f t="shared" si="0"/>
        <v>2</v>
      </c>
      <c r="N35" s="267"/>
      <c r="O35" s="287" t="s">
        <v>132</v>
      </c>
    </row>
    <row r="36" spans="1:15" ht="23.25">
      <c r="A36" s="267"/>
      <c r="B36" s="314"/>
      <c r="C36" s="303"/>
      <c r="D36" s="303"/>
      <c r="E36" s="287"/>
      <c r="F36" s="287"/>
      <c r="G36" s="287"/>
      <c r="H36" s="287"/>
      <c r="I36" s="287"/>
      <c r="J36" s="143" t="s">
        <v>179</v>
      </c>
      <c r="K36" s="287"/>
      <c r="L36" s="143"/>
      <c r="M36" s="287"/>
      <c r="N36" s="267"/>
      <c r="O36" s="287"/>
    </row>
    <row r="37" spans="1:15" ht="23.25">
      <c r="A37" s="267"/>
      <c r="B37" s="62" t="s">
        <v>180</v>
      </c>
      <c r="C37" s="163"/>
      <c r="D37" s="163"/>
      <c r="E37" s="143">
        <v>1</v>
      </c>
      <c r="F37" s="143"/>
      <c r="G37" s="143"/>
      <c r="H37" s="143"/>
      <c r="I37" s="143"/>
      <c r="J37" s="143" t="s">
        <v>20</v>
      </c>
      <c r="K37" s="143"/>
      <c r="L37" s="143"/>
      <c r="M37" s="143">
        <f t="shared" si="0"/>
        <v>1</v>
      </c>
      <c r="N37" s="267"/>
      <c r="O37" s="143" t="s">
        <v>132</v>
      </c>
    </row>
    <row r="38" spans="1:15" ht="23.25">
      <c r="A38" s="265"/>
      <c r="B38" s="5" t="s">
        <v>186</v>
      </c>
      <c r="C38" s="5"/>
      <c r="D38" s="5"/>
      <c r="E38" s="144">
        <v>1</v>
      </c>
      <c r="F38" s="144"/>
      <c r="G38" s="144"/>
      <c r="H38" s="144"/>
      <c r="I38" s="144"/>
      <c r="J38" s="144" t="s">
        <v>187</v>
      </c>
      <c r="K38" s="144"/>
      <c r="L38" s="144"/>
      <c r="M38" s="144">
        <v>1</v>
      </c>
      <c r="N38" s="265"/>
      <c r="O38" s="130" t="s">
        <v>132</v>
      </c>
    </row>
    <row r="39" spans="1:15" ht="23.25">
      <c r="A39" s="133" t="s">
        <v>169</v>
      </c>
      <c r="B39" s="133" t="s">
        <v>174</v>
      </c>
      <c r="C39" s="149"/>
      <c r="D39" s="149"/>
      <c r="E39" s="133"/>
      <c r="F39" s="133">
        <v>1</v>
      </c>
      <c r="G39" s="133"/>
      <c r="H39" s="133"/>
      <c r="I39" s="133"/>
      <c r="J39" s="50" t="s">
        <v>170</v>
      </c>
      <c r="K39" s="133"/>
      <c r="L39" s="133"/>
      <c r="M39" s="133">
        <f t="shared" si="0"/>
        <v>1</v>
      </c>
      <c r="N39" s="133">
        <v>1</v>
      </c>
      <c r="O39" s="133" t="s">
        <v>132</v>
      </c>
    </row>
    <row r="40" spans="1:15" ht="23.25">
      <c r="A40" s="133" t="s">
        <v>172</v>
      </c>
      <c r="B40" s="25" t="s">
        <v>173</v>
      </c>
      <c r="C40" s="25"/>
      <c r="D40" s="25"/>
      <c r="E40" s="26"/>
      <c r="F40" s="27">
        <v>1</v>
      </c>
      <c r="G40" s="26"/>
      <c r="H40" s="26"/>
      <c r="I40" s="26"/>
      <c r="J40" s="164" t="s">
        <v>170</v>
      </c>
      <c r="K40" s="26"/>
      <c r="L40" s="4"/>
      <c r="M40" s="133">
        <f t="shared" si="0"/>
        <v>1</v>
      </c>
      <c r="N40" s="136">
        <v>1</v>
      </c>
      <c r="O40" s="130" t="s">
        <v>132</v>
      </c>
    </row>
    <row r="41" spans="1:15" ht="23.25">
      <c r="A41" s="264" t="s">
        <v>181</v>
      </c>
      <c r="B41" s="264" t="s">
        <v>182</v>
      </c>
      <c r="C41" s="264"/>
      <c r="D41" s="264"/>
      <c r="E41" s="264">
        <v>1</v>
      </c>
      <c r="F41" s="264">
        <v>1</v>
      </c>
      <c r="G41" s="320"/>
      <c r="H41" s="320"/>
      <c r="I41" s="316"/>
      <c r="J41" s="114" t="s">
        <v>20</v>
      </c>
      <c r="K41" s="264" t="s">
        <v>65</v>
      </c>
      <c r="L41" s="135"/>
      <c r="M41" s="264">
        <f t="shared" si="0"/>
        <v>2</v>
      </c>
      <c r="N41" s="266">
        <v>2</v>
      </c>
      <c r="O41" s="264" t="s">
        <v>132</v>
      </c>
    </row>
    <row r="42" spans="1:15" ht="23.25">
      <c r="A42" s="265"/>
      <c r="B42" s="265"/>
      <c r="C42" s="265"/>
      <c r="D42" s="265"/>
      <c r="E42" s="265"/>
      <c r="F42" s="265"/>
      <c r="G42" s="321"/>
      <c r="H42" s="321"/>
      <c r="I42" s="317"/>
      <c r="J42" s="67" t="s">
        <v>170</v>
      </c>
      <c r="K42" s="265"/>
      <c r="L42" s="112"/>
      <c r="M42" s="267"/>
      <c r="N42" s="263"/>
      <c r="O42" s="265"/>
    </row>
    <row r="43" spans="1:15" ht="23.25">
      <c r="A43" s="130" t="s">
        <v>183</v>
      </c>
      <c r="B43" s="46" t="s">
        <v>184</v>
      </c>
      <c r="C43" s="156"/>
      <c r="D43" s="156"/>
      <c r="E43" s="115">
        <v>1</v>
      </c>
      <c r="F43" s="48"/>
      <c r="G43" s="139"/>
      <c r="H43" s="139"/>
      <c r="I43" s="139"/>
      <c r="J43" s="164" t="s">
        <v>20</v>
      </c>
      <c r="K43" s="116" t="s">
        <v>65</v>
      </c>
      <c r="L43" s="112"/>
      <c r="M43" s="133">
        <v>1</v>
      </c>
      <c r="N43" s="128">
        <v>1</v>
      </c>
      <c r="O43" s="133" t="s">
        <v>132</v>
      </c>
    </row>
    <row r="44" spans="1:15" ht="23.25">
      <c r="A44" s="135" t="s">
        <v>135</v>
      </c>
      <c r="B44" s="46" t="s">
        <v>185</v>
      </c>
      <c r="C44" s="46"/>
      <c r="D44" s="46"/>
      <c r="E44" s="139"/>
      <c r="F44" s="48">
        <v>1</v>
      </c>
      <c r="G44" s="139"/>
      <c r="H44" s="139"/>
      <c r="I44" s="139"/>
      <c r="J44" s="29" t="s">
        <v>194</v>
      </c>
      <c r="K44" s="138"/>
      <c r="L44" s="112"/>
      <c r="M44" s="129">
        <f>E44+F44+G44+H44+I44</f>
        <v>1</v>
      </c>
      <c r="N44" s="136">
        <v>1</v>
      </c>
      <c r="O44" s="133" t="s">
        <v>131</v>
      </c>
    </row>
    <row r="45" spans="1:15" ht="23.25">
      <c r="A45" s="135"/>
      <c r="B45" s="46" t="s">
        <v>188</v>
      </c>
      <c r="C45" s="46" t="s">
        <v>192</v>
      </c>
      <c r="D45" s="46"/>
      <c r="E45" s="139"/>
      <c r="F45" s="48"/>
      <c r="G45" s="139"/>
      <c r="H45" s="139"/>
      <c r="I45" s="139"/>
      <c r="J45" s="50" t="s">
        <v>189</v>
      </c>
      <c r="K45" s="138"/>
      <c r="L45" s="112"/>
      <c r="M45" s="129">
        <v>1</v>
      </c>
      <c r="N45" s="136">
        <v>1</v>
      </c>
      <c r="O45" s="133" t="s">
        <v>131</v>
      </c>
    </row>
    <row r="46" spans="1:15" ht="23.25">
      <c r="A46" s="135" t="s">
        <v>190</v>
      </c>
      <c r="B46" s="46" t="s">
        <v>191</v>
      </c>
      <c r="C46" s="46"/>
      <c r="D46" s="46"/>
      <c r="E46" s="139"/>
      <c r="F46" s="48">
        <v>1</v>
      </c>
      <c r="G46" s="139"/>
      <c r="H46" s="139"/>
      <c r="I46" s="139"/>
      <c r="J46" s="164" t="s">
        <v>170</v>
      </c>
      <c r="K46" s="138"/>
      <c r="L46" s="112"/>
      <c r="M46" s="129">
        <v>1</v>
      </c>
      <c r="N46" s="136">
        <v>1</v>
      </c>
      <c r="O46" s="133" t="s">
        <v>131</v>
      </c>
    </row>
    <row r="47" spans="1:15" ht="23.25">
      <c r="A47" s="311" t="s">
        <v>16</v>
      </c>
      <c r="B47" s="312"/>
      <c r="C47" s="167">
        <v>2</v>
      </c>
      <c r="D47" s="167">
        <v>1</v>
      </c>
      <c r="E47" s="59">
        <v>18</v>
      </c>
      <c r="F47" s="59">
        <v>16</v>
      </c>
      <c r="G47" s="59">
        <v>1</v>
      </c>
      <c r="H47" s="59"/>
      <c r="I47" s="59"/>
      <c r="J47" s="301"/>
      <c r="K47" s="301"/>
      <c r="L47" s="301"/>
      <c r="M47" s="301"/>
      <c r="N47" s="169"/>
      <c r="O47" s="170"/>
    </row>
    <row r="48" spans="1:15" ht="23.25">
      <c r="A48" s="309" t="s">
        <v>8</v>
      </c>
      <c r="B48" s="310"/>
      <c r="C48" s="171"/>
      <c r="D48" s="171"/>
      <c r="E48" s="172"/>
      <c r="F48" s="172"/>
      <c r="G48" s="172"/>
      <c r="H48" s="172"/>
      <c r="I48" s="172"/>
      <c r="J48" s="172"/>
      <c r="K48" s="172"/>
      <c r="L48" s="172"/>
      <c r="M48" s="299">
        <v>38</v>
      </c>
      <c r="N48" s="300"/>
      <c r="O48" s="149"/>
    </row>
    <row r="49" ht="23.25">
      <c r="N49" s="168"/>
    </row>
    <row r="52" ht="23.25">
      <c r="E52" s="1">
        <f>8+7+18</f>
        <v>33</v>
      </c>
    </row>
  </sheetData>
  <sheetProtection/>
  <mergeCells count="74">
    <mergeCell ref="N2:N4"/>
    <mergeCell ref="O2:O4"/>
    <mergeCell ref="A30:K30"/>
    <mergeCell ref="A31:A33"/>
    <mergeCell ref="B31:B33"/>
    <mergeCell ref="C31:I31"/>
    <mergeCell ref="J31:J33"/>
    <mergeCell ref="K31:K33"/>
    <mergeCell ref="M31:M33"/>
    <mergeCell ref="N31:N33"/>
    <mergeCell ref="A2:A4"/>
    <mergeCell ref="B2:B4"/>
    <mergeCell ref="C3:C4"/>
    <mergeCell ref="E3:I3"/>
    <mergeCell ref="C2:I2"/>
    <mergeCell ref="O41:O42"/>
    <mergeCell ref="G41:G42"/>
    <mergeCell ref="H41:H42"/>
    <mergeCell ref="A7:A9"/>
    <mergeCell ref="N7:N9"/>
    <mergeCell ref="A1:K1"/>
    <mergeCell ref="O31:O33"/>
    <mergeCell ref="C32:C33"/>
    <mergeCell ref="E32:I32"/>
    <mergeCell ref="A34:A38"/>
    <mergeCell ref="L3:L4"/>
    <mergeCell ref="M10:M11"/>
    <mergeCell ref="J2:J4"/>
    <mergeCell ref="K2:K4"/>
    <mergeCell ref="L32:L33"/>
    <mergeCell ref="N23:N25"/>
    <mergeCell ref="I41:I42"/>
    <mergeCell ref="K41:K42"/>
    <mergeCell ref="M41:M42"/>
    <mergeCell ref="N41:N42"/>
    <mergeCell ref="I35:I36"/>
    <mergeCell ref="K35:K36"/>
    <mergeCell ref="N34:N38"/>
    <mergeCell ref="M35:M36"/>
    <mergeCell ref="O35:O36"/>
    <mergeCell ref="A41:A42"/>
    <mergeCell ref="B41:B42"/>
    <mergeCell ref="E41:E42"/>
    <mergeCell ref="F41:F42"/>
    <mergeCell ref="B35:B36"/>
    <mergeCell ref="E35:E36"/>
    <mergeCell ref="F35:F36"/>
    <mergeCell ref="G35:G36"/>
    <mergeCell ref="H35:H36"/>
    <mergeCell ref="A48:B48"/>
    <mergeCell ref="A47:B47"/>
    <mergeCell ref="A10:A11"/>
    <mergeCell ref="B10:B11"/>
    <mergeCell ref="E10:E11"/>
    <mergeCell ref="F10:F11"/>
    <mergeCell ref="A13:A14"/>
    <mergeCell ref="A17:A19"/>
    <mergeCell ref="A22:A25"/>
    <mergeCell ref="G10:G11"/>
    <mergeCell ref="H10:H11"/>
    <mergeCell ref="I10:I11"/>
    <mergeCell ref="K10:K11"/>
    <mergeCell ref="N10:N11"/>
    <mergeCell ref="O10:O11"/>
    <mergeCell ref="A5:A6"/>
    <mergeCell ref="N5:N6"/>
    <mergeCell ref="M2:M4"/>
    <mergeCell ref="N17:N19"/>
    <mergeCell ref="M48:N48"/>
    <mergeCell ref="J47:M47"/>
    <mergeCell ref="C41:C42"/>
    <mergeCell ref="D41:D42"/>
    <mergeCell ref="D35:D36"/>
    <mergeCell ref="C35:C36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E40" sqref="E40:O40"/>
    </sheetView>
  </sheetViews>
  <sheetFormatPr defaultColWidth="9.140625" defaultRowHeight="15"/>
  <cols>
    <col min="1" max="1" width="13.421875" style="1" customWidth="1"/>
    <col min="2" max="2" width="10.8515625" style="11" customWidth="1"/>
    <col min="3" max="3" width="7.7109375" style="11" customWidth="1"/>
    <col min="4" max="4" width="11.140625" style="11" customWidth="1"/>
    <col min="5" max="5" width="14.421875" style="1" customWidth="1"/>
    <col min="6" max="6" width="14.7109375" style="1" customWidth="1"/>
    <col min="7" max="7" width="9.7109375" style="1" customWidth="1"/>
    <col min="8" max="8" width="9.140625" style="1" customWidth="1"/>
    <col min="9" max="9" width="8.140625" style="1" customWidth="1"/>
    <col min="10" max="10" width="32.28125" style="1" customWidth="1"/>
    <col min="11" max="11" width="21.8515625" style="1" customWidth="1"/>
    <col min="12" max="12" width="10.7109375" style="1" hidden="1" customWidth="1"/>
    <col min="13" max="13" width="7.7109375" style="1" customWidth="1"/>
    <col min="14" max="14" width="8.421875" style="113" hidden="1" customWidth="1"/>
    <col min="15" max="15" width="9.140625" style="155" customWidth="1"/>
    <col min="16" max="16384" width="9.140625" style="2" customWidth="1"/>
  </cols>
  <sheetData>
    <row r="1" spans="1:15" ht="23.25">
      <c r="A1" s="274" t="s">
        <v>210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186"/>
      <c r="O1" s="175">
        <v>1</v>
      </c>
    </row>
    <row r="2" spans="1:15" ht="23.25">
      <c r="A2" s="273" t="s">
        <v>0</v>
      </c>
      <c r="B2" s="275" t="s">
        <v>1</v>
      </c>
      <c r="C2" s="319" t="s">
        <v>2</v>
      </c>
      <c r="D2" s="319"/>
      <c r="E2" s="319"/>
      <c r="F2" s="319"/>
      <c r="G2" s="319"/>
      <c r="H2" s="319"/>
      <c r="I2" s="319"/>
      <c r="J2" s="273" t="s">
        <v>3</v>
      </c>
      <c r="K2" s="273" t="s">
        <v>4</v>
      </c>
      <c r="L2" s="165"/>
      <c r="M2" s="273" t="s">
        <v>7</v>
      </c>
      <c r="N2" s="273" t="s">
        <v>8</v>
      </c>
      <c r="O2" s="266" t="s">
        <v>133</v>
      </c>
    </row>
    <row r="3" spans="1:15" ht="23.25">
      <c r="A3" s="273"/>
      <c r="B3" s="275"/>
      <c r="C3" s="275" t="s">
        <v>148</v>
      </c>
      <c r="D3" s="157" t="s">
        <v>143</v>
      </c>
      <c r="E3" s="275" t="s">
        <v>141</v>
      </c>
      <c r="F3" s="275"/>
      <c r="G3" s="275"/>
      <c r="H3" s="275"/>
      <c r="I3" s="275"/>
      <c r="J3" s="273"/>
      <c r="K3" s="273"/>
      <c r="L3" s="273" t="s">
        <v>5</v>
      </c>
      <c r="M3" s="273"/>
      <c r="N3" s="273"/>
      <c r="O3" s="262"/>
    </row>
    <row r="4" spans="1:15" ht="23.25">
      <c r="A4" s="273"/>
      <c r="B4" s="275"/>
      <c r="C4" s="275"/>
      <c r="D4" s="176" t="s">
        <v>197</v>
      </c>
      <c r="E4" s="193" t="s">
        <v>9</v>
      </c>
      <c r="F4" s="193" t="s">
        <v>10</v>
      </c>
      <c r="G4" s="193" t="s">
        <v>11</v>
      </c>
      <c r="H4" s="193" t="s">
        <v>12</v>
      </c>
      <c r="I4" s="193" t="s">
        <v>13</v>
      </c>
      <c r="J4" s="273"/>
      <c r="K4" s="273"/>
      <c r="L4" s="273"/>
      <c r="M4" s="273"/>
      <c r="N4" s="273"/>
      <c r="O4" s="263"/>
    </row>
    <row r="5" spans="1:15" ht="23.25">
      <c r="A5" s="264" t="s">
        <v>39</v>
      </c>
      <c r="B5" s="92" t="s">
        <v>199</v>
      </c>
      <c r="C5" s="92"/>
      <c r="D5" s="92" t="s">
        <v>192</v>
      </c>
      <c r="E5" s="4"/>
      <c r="F5" s="4"/>
      <c r="G5" s="4"/>
      <c r="H5" s="4"/>
      <c r="I5" s="201"/>
      <c r="J5" s="199" t="s">
        <v>200</v>
      </c>
      <c r="K5" s="199" t="s">
        <v>201</v>
      </c>
      <c r="L5" s="194"/>
      <c r="M5" s="92">
        <f>E5+F5+G5+H5+I5+D5</f>
        <v>1</v>
      </c>
      <c r="N5" s="273">
        <v>2</v>
      </c>
      <c r="O5" s="199" t="s">
        <v>131</v>
      </c>
    </row>
    <row r="6" spans="1:15" ht="23.25">
      <c r="A6" s="267"/>
      <c r="B6" s="92" t="s">
        <v>217</v>
      </c>
      <c r="C6" s="92"/>
      <c r="D6" s="92"/>
      <c r="E6" s="4">
        <v>1</v>
      </c>
      <c r="F6" s="4"/>
      <c r="G6" s="4"/>
      <c r="H6" s="4"/>
      <c r="I6" s="201"/>
      <c r="J6" s="160" t="s">
        <v>20</v>
      </c>
      <c r="K6" s="199" t="s">
        <v>218</v>
      </c>
      <c r="L6" s="194"/>
      <c r="M6" s="199">
        <f>E6+F6+G6+H6+I6</f>
        <v>1</v>
      </c>
      <c r="N6" s="273"/>
      <c r="O6" s="199" t="s">
        <v>131</v>
      </c>
    </row>
    <row r="7" spans="1:15" ht="23.25">
      <c r="A7" s="267"/>
      <c r="B7" s="92" t="s">
        <v>221</v>
      </c>
      <c r="C7" s="92"/>
      <c r="D7" s="92"/>
      <c r="E7" s="4">
        <v>1</v>
      </c>
      <c r="F7" s="4"/>
      <c r="G7" s="4"/>
      <c r="H7" s="4"/>
      <c r="I7" s="201"/>
      <c r="J7" s="160" t="s">
        <v>20</v>
      </c>
      <c r="K7" s="199" t="s">
        <v>222</v>
      </c>
      <c r="L7" s="194"/>
      <c r="M7" s="199">
        <f>E7+F7+G7+H7+I7</f>
        <v>1</v>
      </c>
      <c r="N7" s="194"/>
      <c r="O7" s="199" t="s">
        <v>132</v>
      </c>
    </row>
    <row r="8" spans="1:15" ht="23.25">
      <c r="A8" s="267"/>
      <c r="B8" s="92" t="s">
        <v>225</v>
      </c>
      <c r="C8" s="92"/>
      <c r="D8" s="92"/>
      <c r="E8" s="4"/>
      <c r="F8" s="4">
        <v>1</v>
      </c>
      <c r="G8" s="4"/>
      <c r="H8" s="4"/>
      <c r="I8" s="201"/>
      <c r="J8" s="160" t="s">
        <v>226</v>
      </c>
      <c r="K8" s="199" t="s">
        <v>218</v>
      </c>
      <c r="L8" s="194"/>
      <c r="M8" s="199">
        <v>1</v>
      </c>
      <c r="N8" s="194"/>
      <c r="O8" s="199" t="s">
        <v>131</v>
      </c>
    </row>
    <row r="9" spans="1:15" ht="23.25">
      <c r="A9" s="267"/>
      <c r="B9" s="221" t="s">
        <v>237</v>
      </c>
      <c r="C9" s="221"/>
      <c r="D9" s="221"/>
      <c r="E9" s="209">
        <v>1</v>
      </c>
      <c r="F9" s="209"/>
      <c r="G9" s="209"/>
      <c r="H9" s="209"/>
      <c r="I9" s="217"/>
      <c r="J9" s="222" t="s">
        <v>20</v>
      </c>
      <c r="K9" s="208" t="s">
        <v>218</v>
      </c>
      <c r="L9" s="207"/>
      <c r="M9" s="205">
        <v>1</v>
      </c>
      <c r="N9" s="207"/>
      <c r="O9" s="205" t="s">
        <v>131</v>
      </c>
    </row>
    <row r="10" spans="1:15" ht="23.25">
      <c r="A10" s="265"/>
      <c r="B10" s="221" t="s">
        <v>215</v>
      </c>
      <c r="C10" s="221"/>
      <c r="D10" s="221"/>
      <c r="E10" s="247"/>
      <c r="F10" s="247">
        <v>1</v>
      </c>
      <c r="G10" s="247"/>
      <c r="H10" s="247"/>
      <c r="I10" s="248"/>
      <c r="J10" s="50" t="s">
        <v>170</v>
      </c>
      <c r="K10" s="246" t="s">
        <v>249</v>
      </c>
      <c r="L10" s="245"/>
      <c r="M10" s="246">
        <v>1</v>
      </c>
      <c r="N10" s="245"/>
      <c r="O10" s="246"/>
    </row>
    <row r="11" spans="1:15" ht="23.25">
      <c r="A11" s="205" t="s">
        <v>203</v>
      </c>
      <c r="B11" s="162" t="s">
        <v>214</v>
      </c>
      <c r="C11" s="162"/>
      <c r="D11" s="162"/>
      <c r="E11" s="7"/>
      <c r="F11" s="7"/>
      <c r="G11" s="7"/>
      <c r="H11" s="7">
        <v>1</v>
      </c>
      <c r="I11" s="23"/>
      <c r="J11" s="191" t="s">
        <v>202</v>
      </c>
      <c r="K11" s="191"/>
      <c r="L11" s="14"/>
      <c r="M11" s="191">
        <f>E11+F11+G11+H11+I11</f>
        <v>1</v>
      </c>
      <c r="N11" s="207">
        <v>3</v>
      </c>
      <c r="O11" s="191" t="s">
        <v>131</v>
      </c>
    </row>
    <row r="12" spans="1:15" ht="23.25">
      <c r="A12" s="264" t="s">
        <v>130</v>
      </c>
      <c r="B12" s="313" t="s">
        <v>214</v>
      </c>
      <c r="C12" s="192"/>
      <c r="D12" s="192"/>
      <c r="E12" s="264">
        <v>1</v>
      </c>
      <c r="F12" s="264">
        <v>1</v>
      </c>
      <c r="G12" s="271"/>
      <c r="H12" s="271"/>
      <c r="I12" s="305"/>
      <c r="J12" s="191" t="s">
        <v>20</v>
      </c>
      <c r="K12" s="264" t="s">
        <v>120</v>
      </c>
      <c r="L12" s="185"/>
      <c r="M12" s="264">
        <f aca="true" t="shared" si="0" ref="M12:M37">E12+F12+G12+H12+I12</f>
        <v>2</v>
      </c>
      <c r="N12" s="273">
        <v>2</v>
      </c>
      <c r="O12" s="308" t="s">
        <v>131</v>
      </c>
    </row>
    <row r="13" spans="1:15" ht="23.25">
      <c r="A13" s="267"/>
      <c r="B13" s="269"/>
      <c r="C13" s="183"/>
      <c r="D13" s="183"/>
      <c r="E13" s="267"/>
      <c r="F13" s="267"/>
      <c r="G13" s="304"/>
      <c r="H13" s="304"/>
      <c r="I13" s="306"/>
      <c r="J13" s="187" t="s">
        <v>204</v>
      </c>
      <c r="K13" s="318"/>
      <c r="L13" s="190"/>
      <c r="M13" s="318"/>
      <c r="N13" s="273"/>
      <c r="O13" s="287"/>
    </row>
    <row r="14" spans="1:15" ht="23.25">
      <c r="A14" s="182" t="s">
        <v>205</v>
      </c>
      <c r="B14" s="92" t="s">
        <v>215</v>
      </c>
      <c r="C14" s="92"/>
      <c r="D14" s="92"/>
      <c r="E14" s="4"/>
      <c r="F14" s="4">
        <v>1</v>
      </c>
      <c r="G14" s="4"/>
      <c r="H14" s="4"/>
      <c r="I14" s="193"/>
      <c r="J14" s="182" t="s">
        <v>206</v>
      </c>
      <c r="K14" s="187"/>
      <c r="L14" s="188"/>
      <c r="M14" s="187">
        <v>1</v>
      </c>
      <c r="N14" s="178">
        <v>1</v>
      </c>
      <c r="O14" s="187" t="s">
        <v>131</v>
      </c>
    </row>
    <row r="15" spans="1:15" ht="23.25">
      <c r="A15" s="182" t="s">
        <v>207</v>
      </c>
      <c r="B15" s="92" t="s">
        <v>216</v>
      </c>
      <c r="C15" s="92"/>
      <c r="D15" s="92"/>
      <c r="E15" s="4"/>
      <c r="F15" s="4">
        <v>1</v>
      </c>
      <c r="G15" s="4"/>
      <c r="H15" s="4"/>
      <c r="I15" s="193"/>
      <c r="J15" s="182" t="s">
        <v>208</v>
      </c>
      <c r="K15" s="182"/>
      <c r="L15" s="185"/>
      <c r="M15" s="180">
        <f t="shared" si="0"/>
        <v>1</v>
      </c>
      <c r="N15" s="185">
        <v>1</v>
      </c>
      <c r="O15" s="182" t="s">
        <v>131</v>
      </c>
    </row>
    <row r="16" spans="1:15" ht="23.25">
      <c r="A16" s="264" t="s">
        <v>209</v>
      </c>
      <c r="B16" s="313" t="s">
        <v>216</v>
      </c>
      <c r="C16" s="313"/>
      <c r="D16" s="313"/>
      <c r="E16" s="271"/>
      <c r="F16" s="271"/>
      <c r="G16" s="271"/>
      <c r="H16" s="264">
        <v>1</v>
      </c>
      <c r="I16" s="305"/>
      <c r="J16" s="204" t="s">
        <v>211</v>
      </c>
      <c r="K16" s="264"/>
      <c r="L16" s="177"/>
      <c r="M16" s="264">
        <f t="shared" si="0"/>
        <v>1</v>
      </c>
      <c r="N16" s="181">
        <v>1</v>
      </c>
      <c r="O16" s="264" t="s">
        <v>131</v>
      </c>
    </row>
    <row r="17" spans="1:15" ht="23.25">
      <c r="A17" s="267"/>
      <c r="B17" s="270"/>
      <c r="C17" s="270"/>
      <c r="D17" s="270"/>
      <c r="E17" s="272"/>
      <c r="F17" s="272"/>
      <c r="G17" s="272"/>
      <c r="H17" s="265"/>
      <c r="I17" s="329"/>
      <c r="J17" s="220" t="s">
        <v>212</v>
      </c>
      <c r="K17" s="265"/>
      <c r="L17" s="198"/>
      <c r="M17" s="265"/>
      <c r="N17" s="195"/>
      <c r="O17" s="265"/>
    </row>
    <row r="18" spans="1:15" ht="23.25">
      <c r="A18" s="265"/>
      <c r="B18" s="202" t="s">
        <v>233</v>
      </c>
      <c r="C18" s="202"/>
      <c r="D18" s="202"/>
      <c r="E18" s="200">
        <v>1</v>
      </c>
      <c r="F18" s="200"/>
      <c r="G18" s="200"/>
      <c r="H18" s="200"/>
      <c r="I18" s="203"/>
      <c r="J18" s="204" t="s">
        <v>20</v>
      </c>
      <c r="K18" s="196" t="s">
        <v>245</v>
      </c>
      <c r="L18" s="198"/>
      <c r="M18" s="197">
        <v>1</v>
      </c>
      <c r="N18" s="195"/>
      <c r="O18" s="199" t="s">
        <v>131</v>
      </c>
    </row>
    <row r="19" spans="1:15" ht="23.25">
      <c r="A19" s="196" t="s">
        <v>21</v>
      </c>
      <c r="B19" s="192" t="s">
        <v>230</v>
      </c>
      <c r="C19" s="192"/>
      <c r="D19" s="192"/>
      <c r="E19" s="184"/>
      <c r="F19" s="179">
        <v>1</v>
      </c>
      <c r="G19" s="179"/>
      <c r="H19" s="179"/>
      <c r="I19" s="189"/>
      <c r="J19" s="179" t="s">
        <v>213</v>
      </c>
      <c r="K19" s="179"/>
      <c r="L19" s="177"/>
      <c r="M19" s="180">
        <f t="shared" si="0"/>
        <v>1</v>
      </c>
      <c r="N19" s="181">
        <v>1</v>
      </c>
      <c r="O19" s="182" t="s">
        <v>131</v>
      </c>
    </row>
    <row r="20" spans="1:15" ht="23.25">
      <c r="A20" s="264" t="s">
        <v>29</v>
      </c>
      <c r="B20" s="13" t="s">
        <v>219</v>
      </c>
      <c r="C20" s="13"/>
      <c r="D20" s="13"/>
      <c r="E20" s="218"/>
      <c r="F20" s="218">
        <v>1</v>
      </c>
      <c r="G20" s="218"/>
      <c r="H20" s="7"/>
      <c r="I20" s="14"/>
      <c r="J20" s="218" t="s">
        <v>220</v>
      </c>
      <c r="K20" s="14"/>
      <c r="L20" s="185"/>
      <c r="M20" s="206">
        <f t="shared" si="0"/>
        <v>1</v>
      </c>
      <c r="N20" s="185">
        <v>1</v>
      </c>
      <c r="O20" s="182" t="s">
        <v>132</v>
      </c>
    </row>
    <row r="21" spans="1:15" ht="23.25">
      <c r="A21" s="267"/>
      <c r="B21" s="219" t="s">
        <v>233</v>
      </c>
      <c r="C21" s="219"/>
      <c r="D21" s="219"/>
      <c r="E21" s="212">
        <v>1</v>
      </c>
      <c r="F21" s="212"/>
      <c r="G21" s="212"/>
      <c r="H21" s="21"/>
      <c r="I21" s="215"/>
      <c r="J21" s="212" t="s">
        <v>20</v>
      </c>
      <c r="K21" s="212" t="s">
        <v>234</v>
      </c>
      <c r="L21" s="210"/>
      <c r="M21" s="206">
        <f t="shared" si="0"/>
        <v>1</v>
      </c>
      <c r="N21" s="210"/>
      <c r="O21" s="208" t="s">
        <v>131</v>
      </c>
    </row>
    <row r="22" spans="1:15" ht="23.25">
      <c r="A22" s="265"/>
      <c r="B22" s="5" t="s">
        <v>235</v>
      </c>
      <c r="C22" s="5"/>
      <c r="D22" s="5"/>
      <c r="E22" s="213"/>
      <c r="F22" s="213"/>
      <c r="G22" s="213"/>
      <c r="H22" s="9"/>
      <c r="I22" s="213">
        <v>1</v>
      </c>
      <c r="J22" s="213"/>
      <c r="K22" s="213" t="s">
        <v>236</v>
      </c>
      <c r="L22" s="210"/>
      <c r="M22" s="208">
        <f>E20+F20+G20+H20+I20</f>
        <v>1</v>
      </c>
      <c r="N22" s="210"/>
      <c r="O22" s="208"/>
    </row>
    <row r="23" spans="1:15" ht="23.25">
      <c r="A23" s="199" t="s">
        <v>15</v>
      </c>
      <c r="B23" s="92" t="s">
        <v>223</v>
      </c>
      <c r="C23" s="92"/>
      <c r="D23" s="92"/>
      <c r="E23" s="78"/>
      <c r="F23" s="199">
        <v>1</v>
      </c>
      <c r="G23" s="78"/>
      <c r="H23" s="78"/>
      <c r="I23" s="78"/>
      <c r="J23" s="4" t="s">
        <v>224</v>
      </c>
      <c r="K23" s="199"/>
      <c r="L23" s="194"/>
      <c r="M23" s="199">
        <f t="shared" si="0"/>
        <v>1</v>
      </c>
      <c r="N23" s="273">
        <v>3</v>
      </c>
      <c r="O23" s="199" t="s">
        <v>131</v>
      </c>
    </row>
    <row r="24" spans="1:15" ht="23.25">
      <c r="A24" s="208" t="s">
        <v>140</v>
      </c>
      <c r="B24" s="92" t="s">
        <v>227</v>
      </c>
      <c r="C24" s="92"/>
      <c r="D24" s="92"/>
      <c r="E24" s="208"/>
      <c r="F24" s="208">
        <v>1</v>
      </c>
      <c r="G24" s="194"/>
      <c r="H24" s="194"/>
      <c r="I24" s="194"/>
      <c r="J24" s="4" t="s">
        <v>228</v>
      </c>
      <c r="K24" s="199"/>
      <c r="L24" s="194"/>
      <c r="M24" s="199">
        <f t="shared" si="0"/>
        <v>1</v>
      </c>
      <c r="N24" s="273"/>
      <c r="O24" s="199" t="s">
        <v>131</v>
      </c>
    </row>
    <row r="25" spans="1:15" ht="23.25">
      <c r="A25" s="208" t="s">
        <v>229</v>
      </c>
      <c r="B25" s="92" t="s">
        <v>231</v>
      </c>
      <c r="C25" s="92"/>
      <c r="D25" s="92"/>
      <c r="E25" s="208">
        <v>1</v>
      </c>
      <c r="F25" s="208"/>
      <c r="G25" s="194"/>
      <c r="H25" s="194"/>
      <c r="I25" s="194"/>
      <c r="J25" s="160" t="s">
        <v>20</v>
      </c>
      <c r="K25" s="199" t="s">
        <v>65</v>
      </c>
      <c r="L25" s="194"/>
      <c r="M25" s="205">
        <f t="shared" si="0"/>
        <v>1</v>
      </c>
      <c r="N25" s="273"/>
      <c r="O25" s="199" t="s">
        <v>131</v>
      </c>
    </row>
    <row r="26" spans="1:15" ht="23.25">
      <c r="A26" s="268" t="s">
        <v>135</v>
      </c>
      <c r="B26" s="13" t="s">
        <v>238</v>
      </c>
      <c r="C26" s="13"/>
      <c r="D26" s="13"/>
      <c r="E26" s="236">
        <v>1</v>
      </c>
      <c r="F26" s="236"/>
      <c r="G26" s="14"/>
      <c r="H26" s="14"/>
      <c r="I26" s="14"/>
      <c r="J26" s="122" t="s">
        <v>20</v>
      </c>
      <c r="K26" s="236" t="s">
        <v>137</v>
      </c>
      <c r="L26" s="14"/>
      <c r="M26" s="236">
        <f t="shared" si="0"/>
        <v>1</v>
      </c>
      <c r="N26" s="14"/>
      <c r="O26" s="236" t="s">
        <v>131</v>
      </c>
    </row>
    <row r="27" spans="1:15" ht="23.25">
      <c r="A27" s="268"/>
      <c r="B27" s="289" t="s">
        <v>231</v>
      </c>
      <c r="C27" s="289"/>
      <c r="D27" s="289"/>
      <c r="E27" s="283">
        <v>1</v>
      </c>
      <c r="F27" s="291">
        <v>1</v>
      </c>
      <c r="G27" s="283"/>
      <c r="H27" s="283"/>
      <c r="I27" s="283"/>
      <c r="J27" s="239" t="s">
        <v>232</v>
      </c>
      <c r="K27" s="234" t="s">
        <v>137</v>
      </c>
      <c r="L27" s="240"/>
      <c r="M27" s="287">
        <f t="shared" si="0"/>
        <v>2</v>
      </c>
      <c r="N27" s="241">
        <v>1</v>
      </c>
      <c r="O27" s="287" t="s">
        <v>131</v>
      </c>
    </row>
    <row r="28" spans="1:15" ht="23.25">
      <c r="A28" s="268"/>
      <c r="B28" s="290"/>
      <c r="C28" s="290"/>
      <c r="D28" s="290"/>
      <c r="E28" s="284"/>
      <c r="F28" s="292"/>
      <c r="G28" s="284"/>
      <c r="H28" s="284"/>
      <c r="I28" s="284"/>
      <c r="J28" s="242" t="s">
        <v>246</v>
      </c>
      <c r="K28" s="235"/>
      <c r="L28" s="243"/>
      <c r="M28" s="288"/>
      <c r="N28" s="244"/>
      <c r="O28" s="288"/>
    </row>
    <row r="29" spans="1:15" ht="23.25">
      <c r="A29" s="4" t="s">
        <v>145</v>
      </c>
      <c r="B29" s="25" t="s">
        <v>247</v>
      </c>
      <c r="C29" s="25"/>
      <c r="D29" s="25"/>
      <c r="E29" s="237">
        <v>1</v>
      </c>
      <c r="F29" s="27"/>
      <c r="G29" s="237"/>
      <c r="H29" s="237"/>
      <c r="I29" s="237"/>
      <c r="J29" s="238" t="s">
        <v>248</v>
      </c>
      <c r="K29" s="237" t="s">
        <v>120</v>
      </c>
      <c r="L29" s="4"/>
      <c r="M29" s="233">
        <f t="shared" si="0"/>
        <v>1</v>
      </c>
      <c r="N29" s="232"/>
      <c r="O29" s="233" t="s">
        <v>132</v>
      </c>
    </row>
    <row r="30" spans="1:15" ht="23.25">
      <c r="A30" s="229"/>
      <c r="B30" s="224"/>
      <c r="C30" s="224"/>
      <c r="D30" s="224"/>
      <c r="E30" s="225"/>
      <c r="F30" s="226"/>
      <c r="G30" s="225"/>
      <c r="H30" s="225"/>
      <c r="I30" s="225"/>
      <c r="J30" s="227"/>
      <c r="K30" s="225"/>
      <c r="L30" s="228"/>
      <c r="M30" s="229"/>
      <c r="N30" s="230"/>
      <c r="O30" s="229"/>
    </row>
    <row r="31" spans="1:15" ht="23.25">
      <c r="A31" s="231"/>
      <c r="B31" s="224"/>
      <c r="C31" s="224"/>
      <c r="D31" s="224"/>
      <c r="E31" s="225"/>
      <c r="F31" s="226"/>
      <c r="G31" s="225"/>
      <c r="H31" s="225"/>
      <c r="I31" s="225"/>
      <c r="J31" s="227"/>
      <c r="K31" s="225"/>
      <c r="L31" s="228"/>
      <c r="M31" s="229"/>
      <c r="N31" s="230"/>
      <c r="O31" s="229"/>
    </row>
    <row r="32" spans="1:15" ht="23.25">
      <c r="A32" s="326" t="s">
        <v>210</v>
      </c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186"/>
      <c r="O32" s="174"/>
    </row>
    <row r="33" spans="1:15" ht="23.25">
      <c r="A33" s="273" t="s">
        <v>0</v>
      </c>
      <c r="B33" s="275" t="s">
        <v>1</v>
      </c>
      <c r="C33" s="319" t="s">
        <v>2</v>
      </c>
      <c r="D33" s="319"/>
      <c r="E33" s="319"/>
      <c r="F33" s="319"/>
      <c r="G33" s="319"/>
      <c r="H33" s="319"/>
      <c r="I33" s="319"/>
      <c r="J33" s="273" t="s">
        <v>3</v>
      </c>
      <c r="K33" s="273" t="s">
        <v>4</v>
      </c>
      <c r="L33" s="165"/>
      <c r="M33" s="273" t="s">
        <v>7</v>
      </c>
      <c r="N33" s="273" t="s">
        <v>8</v>
      </c>
      <c r="O33" s="273" t="s">
        <v>133</v>
      </c>
    </row>
    <row r="34" spans="1:15" ht="23.25">
      <c r="A34" s="273"/>
      <c r="B34" s="275"/>
      <c r="C34" s="275" t="s">
        <v>148</v>
      </c>
      <c r="D34" s="157" t="s">
        <v>143</v>
      </c>
      <c r="E34" s="275" t="s">
        <v>141</v>
      </c>
      <c r="F34" s="275"/>
      <c r="G34" s="275"/>
      <c r="H34" s="275"/>
      <c r="I34" s="275"/>
      <c r="J34" s="273"/>
      <c r="K34" s="273"/>
      <c r="L34" s="273" t="s">
        <v>5</v>
      </c>
      <c r="M34" s="273"/>
      <c r="N34" s="273"/>
      <c r="O34" s="273"/>
    </row>
    <row r="35" spans="1:15" ht="23.25">
      <c r="A35" s="273"/>
      <c r="B35" s="275"/>
      <c r="C35" s="275"/>
      <c r="D35" s="176" t="s">
        <v>197</v>
      </c>
      <c r="E35" s="193" t="s">
        <v>9</v>
      </c>
      <c r="F35" s="193" t="s">
        <v>10</v>
      </c>
      <c r="G35" s="193" t="s">
        <v>11</v>
      </c>
      <c r="H35" s="193" t="s">
        <v>12</v>
      </c>
      <c r="I35" s="193" t="s">
        <v>13</v>
      </c>
      <c r="J35" s="273"/>
      <c r="K35" s="273"/>
      <c r="L35" s="273"/>
      <c r="M35" s="273"/>
      <c r="N35" s="273"/>
      <c r="O35" s="273"/>
    </row>
    <row r="36" spans="1:15" ht="23.25">
      <c r="A36" s="75" t="s">
        <v>239</v>
      </c>
      <c r="B36" s="214" t="s">
        <v>240</v>
      </c>
      <c r="C36" s="214"/>
      <c r="D36" s="214"/>
      <c r="E36" s="211">
        <v>1</v>
      </c>
      <c r="F36" s="216"/>
      <c r="G36" s="211"/>
      <c r="H36" s="211"/>
      <c r="I36" s="211"/>
      <c r="J36" s="222" t="s">
        <v>20</v>
      </c>
      <c r="K36" s="223" t="s">
        <v>241</v>
      </c>
      <c r="L36" s="209"/>
      <c r="M36" s="205">
        <f t="shared" si="0"/>
        <v>1</v>
      </c>
      <c r="N36" s="207">
        <v>1</v>
      </c>
      <c r="O36" s="205" t="s">
        <v>131</v>
      </c>
    </row>
    <row r="37" spans="1:15" ht="23.25">
      <c r="A37" s="264" t="s">
        <v>156</v>
      </c>
      <c r="B37" s="293" t="s">
        <v>242</v>
      </c>
      <c r="C37" s="293"/>
      <c r="D37" s="293"/>
      <c r="E37" s="281"/>
      <c r="F37" s="297">
        <v>1</v>
      </c>
      <c r="G37" s="281"/>
      <c r="H37" s="281"/>
      <c r="I37" s="281"/>
      <c r="J37" s="222" t="s">
        <v>244</v>
      </c>
      <c r="K37" s="327"/>
      <c r="L37" s="4"/>
      <c r="M37" s="264">
        <f t="shared" si="0"/>
        <v>1</v>
      </c>
      <c r="N37" s="273">
        <v>3</v>
      </c>
      <c r="O37" s="208" t="s">
        <v>131</v>
      </c>
    </row>
    <row r="38" spans="1:15" ht="23.25">
      <c r="A38" s="265"/>
      <c r="B38" s="294"/>
      <c r="C38" s="294"/>
      <c r="D38" s="294"/>
      <c r="E38" s="282"/>
      <c r="F38" s="298"/>
      <c r="G38" s="282"/>
      <c r="H38" s="282"/>
      <c r="I38" s="282"/>
      <c r="J38" s="29" t="s">
        <v>243</v>
      </c>
      <c r="K38" s="328"/>
      <c r="L38" s="4"/>
      <c r="M38" s="265"/>
      <c r="N38" s="273"/>
      <c r="O38" s="208"/>
    </row>
    <row r="39" spans="1:15" ht="23.25">
      <c r="A39" s="311" t="s">
        <v>16</v>
      </c>
      <c r="B39" s="312"/>
      <c r="C39" s="167"/>
      <c r="D39" s="167">
        <v>1</v>
      </c>
      <c r="E39" s="59">
        <v>11</v>
      </c>
      <c r="F39" s="59">
        <v>11</v>
      </c>
      <c r="G39" s="59"/>
      <c r="H39" s="59">
        <v>2</v>
      </c>
      <c r="I39" s="59">
        <v>1</v>
      </c>
      <c r="J39" s="301"/>
      <c r="K39" s="301"/>
      <c r="L39" s="301"/>
      <c r="M39" s="301"/>
      <c r="N39" s="169"/>
      <c r="O39" s="170"/>
    </row>
    <row r="40" spans="1:15" ht="23.25">
      <c r="A40" s="322" t="s">
        <v>8</v>
      </c>
      <c r="B40" s="323"/>
      <c r="C40" s="323"/>
      <c r="D40" s="323"/>
      <c r="E40" s="324">
        <v>26</v>
      </c>
      <c r="F40" s="324"/>
      <c r="G40" s="324"/>
      <c r="H40" s="324"/>
      <c r="I40" s="324"/>
      <c r="J40" s="324"/>
      <c r="K40" s="324"/>
      <c r="L40" s="324"/>
      <c r="M40" s="324"/>
      <c r="N40" s="324"/>
      <c r="O40" s="325"/>
    </row>
    <row r="41" ht="23.25">
      <c r="N41" s="168"/>
    </row>
    <row r="44" ht="23.25">
      <c r="E44" s="1">
        <f>8+7+18</f>
        <v>33</v>
      </c>
    </row>
  </sheetData>
  <sheetProtection/>
  <mergeCells count="78">
    <mergeCell ref="C16:C17"/>
    <mergeCell ref="A5:A10"/>
    <mergeCell ref="O27:O28"/>
    <mergeCell ref="A16:A18"/>
    <mergeCell ref="B16:B17"/>
    <mergeCell ref="O16:O17"/>
    <mergeCell ref="F16:F17"/>
    <mergeCell ref="G16:G17"/>
    <mergeCell ref="H16:H17"/>
    <mergeCell ref="I16:I17"/>
    <mergeCell ref="O2:O4"/>
    <mergeCell ref="C3:C4"/>
    <mergeCell ref="E3:I3"/>
    <mergeCell ref="L3:L4"/>
    <mergeCell ref="M2:M4"/>
    <mergeCell ref="K2:K4"/>
    <mergeCell ref="D16:D17"/>
    <mergeCell ref="E16:E17"/>
    <mergeCell ref="N2:N4"/>
    <mergeCell ref="O12:O13"/>
    <mergeCell ref="N5:N6"/>
    <mergeCell ref="A1:K1"/>
    <mergeCell ref="A2:A4"/>
    <mergeCell ref="B2:B4"/>
    <mergeCell ref="C2:I2"/>
    <mergeCell ref="J2:J4"/>
    <mergeCell ref="F12:F13"/>
    <mergeCell ref="K37:K38"/>
    <mergeCell ref="M37:M38"/>
    <mergeCell ref="I12:I13"/>
    <mergeCell ref="K12:K13"/>
    <mergeCell ref="M12:M13"/>
    <mergeCell ref="M16:M17"/>
    <mergeCell ref="G12:G13"/>
    <mergeCell ref="H12:H13"/>
    <mergeCell ref="K16:K17"/>
    <mergeCell ref="N12:N13"/>
    <mergeCell ref="C33:I33"/>
    <mergeCell ref="J33:J35"/>
    <mergeCell ref="K33:K35"/>
    <mergeCell ref="A12:A13"/>
    <mergeCell ref="N23:N25"/>
    <mergeCell ref="I27:I28"/>
    <mergeCell ref="A32:K32"/>
    <mergeCell ref="B12:B13"/>
    <mergeCell ref="E12:E13"/>
    <mergeCell ref="N37:N38"/>
    <mergeCell ref="A20:A22"/>
    <mergeCell ref="G37:G38"/>
    <mergeCell ref="H37:H38"/>
    <mergeCell ref="I37:I38"/>
    <mergeCell ref="A39:B39"/>
    <mergeCell ref="J39:M39"/>
    <mergeCell ref="M33:M35"/>
    <mergeCell ref="N33:N35"/>
    <mergeCell ref="H27:H28"/>
    <mergeCell ref="O33:O35"/>
    <mergeCell ref="C34:C35"/>
    <mergeCell ref="E34:I34"/>
    <mergeCell ref="L34:L35"/>
    <mergeCell ref="A33:A35"/>
    <mergeCell ref="B33:B35"/>
    <mergeCell ref="A37:A38"/>
    <mergeCell ref="B37:B38"/>
    <mergeCell ref="C37:C38"/>
    <mergeCell ref="D37:D38"/>
    <mergeCell ref="E37:E38"/>
    <mergeCell ref="F37:F38"/>
    <mergeCell ref="A40:D40"/>
    <mergeCell ref="E40:O40"/>
    <mergeCell ref="A26:A28"/>
    <mergeCell ref="B27:B28"/>
    <mergeCell ref="M27:M28"/>
    <mergeCell ref="C27:C28"/>
    <mergeCell ref="D27:D28"/>
    <mergeCell ref="E27:E28"/>
    <mergeCell ref="F27:F28"/>
    <mergeCell ref="G27:G28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2019-10-07T06:00:48Z</cp:lastPrinted>
  <dcterms:created xsi:type="dcterms:W3CDTF">2018-11-22T04:35:06Z</dcterms:created>
  <dcterms:modified xsi:type="dcterms:W3CDTF">2019-10-15T05:33:10Z</dcterms:modified>
  <cp:category/>
  <cp:version/>
  <cp:contentType/>
  <cp:contentStatus/>
</cp:coreProperties>
</file>